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codeName="Denne_projektmappe"/>
  <mc:AlternateContent xmlns:mc="http://schemas.openxmlformats.org/markup-compatibility/2006">
    <mc:Choice Requires="x15">
      <x15ac:absPath xmlns:x15ac="http://schemas.microsoft.com/office/spreadsheetml/2010/11/ac" url="X:\LandbrugetsFonde\3. SAF\8. Skabeloner\3. Afrapportering\2023\"/>
    </mc:Choice>
  </mc:AlternateContent>
  <xr:revisionPtr revIDLastSave="0" documentId="8_{029EE5E3-C51E-4E94-B5E4-4E4BF516B707}" xr6:coauthVersionLast="47" xr6:coauthVersionMax="47" xr10:uidLastSave="{00000000-0000-0000-0000-000000000000}"/>
  <bookViews>
    <workbookView xWindow="-120" yWindow="-120" windowWidth="29040" windowHeight="15720" activeTab="1" xr2:uid="{00000000-000D-0000-FFFF-FFFF00000000}"/>
  </bookViews>
  <sheets>
    <sheet name="Oversigt over tilskud" sheetId="2" r:id="rId1"/>
    <sheet name="projektregnskab" sheetId="1" r:id="rId2"/>
  </sheets>
  <definedNames>
    <definedName name="_xlnm.Print_Area" localSheetId="0">'Oversigt over tilskud'!$C$4:$H$15</definedName>
    <definedName name="_xlnm.Print_Area" localSheetId="1">projektregnskab!$A$5:$J$149</definedName>
    <definedName name="_xlnm.Print_Titles" localSheetId="0">'Oversigt over tilskud'!$5:$7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14" i="2" l="1"/>
  <c r="F99" i="1"/>
  <c r="J99" i="1" s="1"/>
  <c r="F90" i="1"/>
  <c r="F114" i="1"/>
  <c r="F23" i="1" s="1"/>
  <c r="H124" i="1"/>
  <c r="H28" i="1" s="1"/>
  <c r="F124" i="1"/>
  <c r="F28" i="1" s="1"/>
  <c r="J123" i="1"/>
  <c r="J122" i="1"/>
  <c r="H114" i="1"/>
  <c r="H23" i="1" s="1"/>
  <c r="J113" i="1"/>
  <c r="J112" i="1"/>
  <c r="J111" i="1"/>
  <c r="J110" i="1"/>
  <c r="J109" i="1"/>
  <c r="J108" i="1"/>
  <c r="H101" i="1"/>
  <c r="H22" i="1" s="1"/>
  <c r="F100" i="1"/>
  <c r="J100" i="1" s="1"/>
  <c r="F98" i="1"/>
  <c r="H90" i="1"/>
  <c r="H21" i="1" s="1"/>
  <c r="J89" i="1"/>
  <c r="J88" i="1"/>
  <c r="J86" i="1"/>
  <c r="J114" i="1" l="1"/>
  <c r="F101" i="1"/>
  <c r="J124" i="1"/>
  <c r="J98" i="1"/>
  <c r="J85" i="1"/>
  <c r="J101" i="1" l="1"/>
  <c r="F22" i="1"/>
  <c r="J90" i="1"/>
  <c r="F21" i="1"/>
  <c r="H8" i="2"/>
  <c r="H11" i="2"/>
  <c r="G11" i="2"/>
  <c r="H10" i="2"/>
  <c r="G10" i="2"/>
  <c r="G8" i="2"/>
  <c r="H9" i="2"/>
  <c r="G9" i="2" l="1"/>
  <c r="H13" i="2"/>
  <c r="H12" i="2"/>
  <c r="G13" i="2"/>
  <c r="G12" i="2"/>
  <c r="F14" i="2" l="1"/>
  <c r="H14" i="2" s="1"/>
  <c r="E14" i="2"/>
  <c r="J44" i="1" l="1"/>
  <c r="J43" i="1"/>
  <c r="J41" i="1"/>
  <c r="J40" i="1"/>
  <c r="J39" i="1"/>
  <c r="J37" i="1"/>
  <c r="J36" i="1"/>
  <c r="H20" i="1" l="1"/>
  <c r="H40" i="1" l="1"/>
  <c r="H43" i="1"/>
  <c r="I45" i="1" l="1"/>
  <c r="H39" i="1" s="1"/>
  <c r="H44" i="1"/>
  <c r="H41" i="1"/>
  <c r="H24" i="1"/>
  <c r="H27" i="1" s="1"/>
  <c r="H29" i="1" s="1"/>
  <c r="F44" i="1"/>
  <c r="H36" i="1" l="1"/>
  <c r="H37" i="1"/>
  <c r="G45" i="1"/>
  <c r="F41" i="1" l="1"/>
  <c r="J45" i="1"/>
  <c r="H45" i="1"/>
  <c r="F40" i="1"/>
  <c r="F43" i="1"/>
  <c r="F36" i="1"/>
  <c r="F37" i="1"/>
  <c r="F39" i="1"/>
  <c r="J22" i="1"/>
  <c r="F45" i="1" l="1"/>
  <c r="F47" i="1" s="1"/>
  <c r="H47" i="1"/>
  <c r="F18" i="1"/>
  <c r="E18" i="1"/>
  <c r="E19" i="1" l="1"/>
  <c r="E17" i="1"/>
  <c r="E16" i="1"/>
  <c r="E15" i="1"/>
  <c r="E14" i="1"/>
  <c r="F19" i="1"/>
  <c r="F17" i="1"/>
  <c r="F16" i="1"/>
  <c r="F15" i="1"/>
  <c r="F14" i="1"/>
  <c r="F25" i="1" l="1"/>
  <c r="F20" i="1"/>
  <c r="F24" i="1" l="1"/>
  <c r="F26" i="1"/>
  <c r="F27" i="1" l="1"/>
  <c r="F29" i="1" s="1"/>
  <c r="F30" i="1" l="1"/>
  <c r="J21" i="1" l="1"/>
  <c r="J18" i="1"/>
  <c r="J25" i="1"/>
  <c r="J26" i="1"/>
  <c r="G47" i="1"/>
  <c r="J27" i="1" l="1"/>
  <c r="J16" i="1"/>
  <c r="J29" i="1"/>
  <c r="J24" i="1"/>
  <c r="J28" i="1"/>
  <c r="J15" i="1"/>
  <c r="J17" i="1"/>
  <c r="J14" i="1"/>
  <c r="J19" i="1"/>
  <c r="H30" i="1"/>
  <c r="J20" i="1"/>
  <c r="J23" i="1"/>
  <c r="I47" i="1"/>
</calcChain>
</file>

<file path=xl/sharedStrings.xml><?xml version="1.0" encoding="utf-8"?>
<sst xmlns="http://schemas.openxmlformats.org/spreadsheetml/2006/main" count="191" uniqueCount="141">
  <si>
    <t xml:space="preserve">1.000 kr. </t>
  </si>
  <si>
    <t>Projektets samlede tilskudsgrundlag</t>
  </si>
  <si>
    <t>Eget bidrag</t>
  </si>
  <si>
    <t xml:space="preserve">I alt </t>
  </si>
  <si>
    <t xml:space="preserve">Andre offentlige tilskud </t>
  </si>
  <si>
    <t>Ekstern bistand</t>
  </si>
  <si>
    <t xml:space="preserve">Indtægter </t>
  </si>
  <si>
    <t>Interne lønudgifter</t>
  </si>
  <si>
    <t>Øvrige projektudgifter</t>
  </si>
  <si>
    <t>%-tillæg</t>
  </si>
  <si>
    <t>Antal 
timer</t>
  </si>
  <si>
    <t>Overhead
 Model I
%-tillæg</t>
  </si>
  <si>
    <t>Overheads andel af projektets samlede tilskudsgrundlag</t>
  </si>
  <si>
    <t>Interne lønudgifter i alt (uden overhead)</t>
  </si>
  <si>
    <t>Udgifter før administrative omkostninger / overhead</t>
  </si>
  <si>
    <t xml:space="preserve">Projektets samlede udgifter </t>
  </si>
  <si>
    <t>Opgørelse af udgifter med eller uden moms - sæt kryds</t>
  </si>
  <si>
    <t xml:space="preserve">Regnskab </t>
  </si>
  <si>
    <t>Afvigelsen mellem budget og regnskab er set i forhold til det samlede tilskudsgrundlag på budgettidspunktet. Afvigelsen i pct. beregnes automatisk.</t>
  </si>
  <si>
    <t xml:space="preserve">Afvigelser over 10 pct. eller over 250.000 kr. mellem budget og regnskab for hver budgetpost set i forhold til det samlede tilskudsgrundlag på budgettidspunktet kommenteres. </t>
  </si>
  <si>
    <t>A</t>
  </si>
  <si>
    <t xml:space="preserve">Budget </t>
  </si>
  <si>
    <t xml:space="preserve">B </t>
  </si>
  <si>
    <t xml:space="preserve">Afvigelse 
</t>
  </si>
  <si>
    <t>1.000 kr.</t>
  </si>
  <si>
    <t>B</t>
  </si>
  <si>
    <t>A - B</t>
  </si>
  <si>
    <t>Timeløn inkl. overhead     kr.</t>
  </si>
  <si>
    <t>Timeløn før overhead  kr.</t>
  </si>
  <si>
    <r>
      <t xml:space="preserve">Afvigelse 
</t>
    </r>
    <r>
      <rPr>
        <sz val="9"/>
        <color theme="1"/>
        <rFont val="Arial"/>
        <family val="2"/>
      </rPr>
      <t>(ift. tilskuds-grundlag)</t>
    </r>
  </si>
  <si>
    <t>Overhead - tillæg til intern løn - Model I</t>
  </si>
  <si>
    <t>Overhead - tillæg til tilskudsgrundlaget - Model II</t>
  </si>
  <si>
    <t>Andre private tilskud</t>
  </si>
  <si>
    <t>Fondens tilskud</t>
  </si>
  <si>
    <t>Når der er flere tilskudsydere/finansieringskilder herunder egenfinansiering i projektet er udgangspunktet, at forholdet mellem de forskellige finansieringskilder skal forblive intakt sammenlignet med budgettet.</t>
  </si>
  <si>
    <t xml:space="preserve">Hvis der er afvigelser, skal der redegøres herfor under punkt 2. Bemærkninger til projektets finansiering. </t>
  </si>
  <si>
    <t>Flere tilskudsydere / finansieringskilder</t>
  </si>
  <si>
    <t>(A-B)/SUM B</t>
  </si>
  <si>
    <t>Der skal være et økonomisk rimeligt og sædvanligt forhold mellem projektets aktiviteter og det dertil knyttede overhead.</t>
  </si>
  <si>
    <t>Hvis tilskuddet ikke dækker overhead, kan det anføres her. Dette vil dog også fremgå af skemaet, idet der ikke vil stå et beløb ud for posten administrative omkostninger.</t>
  </si>
  <si>
    <t>De administrative omkostninger / overhead skal være afholdte og betalt ved regnskabsaflæggelsen.</t>
  </si>
  <si>
    <t xml:space="preserve">Kravet gælder for alle tilskudsmodtagere, dvs. også statsinstitutioner og universiteter. </t>
  </si>
  <si>
    <t>Projektets samlede finansiering i tilskudsperioden</t>
  </si>
  <si>
    <t xml:space="preserve">Projektets  titel         </t>
  </si>
  <si>
    <t>Tilskudsperiode</t>
  </si>
  <si>
    <t>Budgettet, som regnskabet holdes op imod - sæt kryds</t>
  </si>
  <si>
    <t>Anden finansiering i form af ”in kind” skal ikke medtages her, men skal omtales under afsnittet om bemærkninger til projektets finansiering.</t>
  </si>
  <si>
    <t>Bemærkninger til projektets finansiering kan nævnes. Eventuel ændring af finansieringskilder og ændringer heri omtales.</t>
  </si>
  <si>
    <t>Alle celler i kontrollinjen skal gå i "0" / "0 %", når kolonnerne er udfyldt. Hvis dette ikke er tilfældet, vil cellerne være røde for derved at gøre opmærksom på behovet for korrektion.</t>
  </si>
  <si>
    <t xml:space="preserve">Der kan indsættes flere rækker under de enkelte afsnit, hvis der er behov for det. </t>
  </si>
  <si>
    <t>Nr.</t>
  </si>
  <si>
    <t>Projekttitel</t>
  </si>
  <si>
    <t>Tilskud anvendt</t>
  </si>
  <si>
    <t>Tilskud bevilget</t>
  </si>
  <si>
    <t>Afvigelse</t>
  </si>
  <si>
    <t>%</t>
  </si>
  <si>
    <t>(A - B) / B</t>
  </si>
  <si>
    <t xml:space="preserve">Der kan indsættes flere rækker under de enkelte afsnit, hvis der er behov for det. Formlerne i afvigelseskolonnen kan blot kopiers ind i de nye rækker. </t>
  </si>
  <si>
    <t>Anvendt tilskud jf. beløbet i revisionsberetningen skal være det samlede anvendte tilskud svarende til sumtallet i kolonne A.</t>
  </si>
  <si>
    <t>kontrollinje - skal være 0 pct. / 0</t>
  </si>
  <si>
    <t>Afvigelsen mellem bevilget og anvendt tilskud beregnes automatisk.</t>
  </si>
  <si>
    <t xml:space="preserve">Denne oversigt over tilskud fra fonden samt projekttilskudsregnskabene inkl. afsnittene med bemærkninger hertil skal udfyldes i excel-arket og derefter konverteres til pdf. </t>
  </si>
  <si>
    <t xml:space="preserve">I oversigten anføres de projekter, som tilskudsmodtager aflægger regnskab for. En række pr. projekt. </t>
  </si>
  <si>
    <t>Der skal derudover laves et tilskudsregnskab pr. projekt. Skabelonen findes i fanebladet "projektregnskab"</t>
  </si>
  <si>
    <t xml:space="preserve">Konvertering til pdf sker ved at "udskrive til Adobe PDF" + under indstillinger angive "Udskriv hel projektmappe". Se indsat billede nedenfor. </t>
  </si>
  <si>
    <t>Dermed bliver denne oversigt og siden/siderne med tilskudsregnskaber udskrevet til pdf på en gang.</t>
  </si>
  <si>
    <t xml:space="preserve">OBS - Sørg for at sideskift falder naturligt. </t>
  </si>
  <si>
    <t xml:space="preserve">Vejledning til udfyldelse af Del 2 oversigten </t>
  </si>
  <si>
    <t>Vejledning til udfyldelse af Del 2 projektøkonomiskemaet</t>
  </si>
  <si>
    <t xml:space="preserve">Rækkerne ovenfor skal være på én side. Der er fra fondens side indsat et tvungen sideskift. </t>
  </si>
  <si>
    <t>Vejledning om konvertering af Del 2 Oversigten og projektøkonomiskiemaet fra excel til pdf</t>
  </si>
  <si>
    <t>Udgifter er opgjort med moms, som ansøgt og bevilget</t>
  </si>
  <si>
    <t>Udgifter er opgjort uden moms, som ansøgt og bevilget</t>
  </si>
  <si>
    <t>Dermed bliver oversigt og siden/siderne med tilskudsregnskaber udskrevet til pdf på en gang.</t>
  </si>
  <si>
    <t xml:space="preserve">Bemærkninger til tilskudsregnskabet kan nævnes her. </t>
  </si>
  <si>
    <t xml:space="preserve">Anden finansiering i form af ”in kind” beskrevet i ansøgningen skal omtales her. </t>
  </si>
  <si>
    <t>OBS - Ingen skalering af arket inden print / konvertering til pdf-format.</t>
  </si>
  <si>
    <t>Model II: Når administrative omkostninger/overhead er beregnet som x pct. af projektets direkte udgifter, angives dette %-tillæg i cellen i kolonne D. Det samlede beløb, der er indregnet til dækning af overhead/administrative omkostninger beregnes herefter automatisk i kolonne G</t>
  </si>
  <si>
    <t>Model I: Når administrative omkostninger/overhead er beregnet og fordelt i henhold til internt timeforbrug og lønudgifter, angives procenttillægget i cellerne i kolonne D under Interne lønudgifter. Det samlede beløb, der er indregnet til dækning af overhead/administrative omkostninger beregnes herefter automatisk i kolonne G.</t>
  </si>
  <si>
    <t xml:space="preserve">Oversigten kan undlades, når der aflægges tilskudsregnskab for ét projekt. </t>
  </si>
  <si>
    <t>Ændring</t>
  </si>
  <si>
    <t>I alt</t>
  </si>
  <si>
    <t>Regnskab</t>
  </si>
  <si>
    <t>Værdi</t>
  </si>
  <si>
    <t>Kommentarer til udgifter til Ekstern bistand</t>
  </si>
  <si>
    <t>Kommentarer til udgifter til udstyr</t>
  </si>
  <si>
    <t>Kommentarer til øvrige udgifter</t>
  </si>
  <si>
    <t xml:space="preserve">Kommentarer til indtægter </t>
  </si>
  <si>
    <t>Budgettet, jf. godkendt basisansøgning</t>
  </si>
  <si>
    <t>Budgettet jf. godkendt ændringsansøgning</t>
  </si>
  <si>
    <t>Budgettet, jf. godkendt projektforlængelse fra forrige bevillingsår</t>
  </si>
  <si>
    <t>Budgettet, jf. godkendt basisansøgning plus projektforlængelse fra forrige bevillingsår</t>
  </si>
  <si>
    <t>Budgettet, jf. godkendt ændringsansøgning som følge af projektforlængelse til næste bevillingsår</t>
  </si>
  <si>
    <t xml:space="preserve">pr. 1/1 </t>
  </si>
  <si>
    <t xml:space="preserve">pr. 31/12 </t>
  </si>
  <si>
    <t>Hvis teksten med navn og nøgleord fylder mere end én linje, skal rækkehøjden ændres så al tekst er synlig.</t>
  </si>
  <si>
    <t xml:space="preserve">Udstyr                              </t>
  </si>
  <si>
    <t xml:space="preserve">Indtægter, som der ikke var budgetteret med, skal kommenteres nedenfor. </t>
  </si>
  <si>
    <t xml:space="preserve">ALLE grå felter udfyldes automatisk. </t>
  </si>
  <si>
    <t>(Skal være sammenlignelig med budget)</t>
  </si>
  <si>
    <t>Sørg for en hensigtsmæssig sidedeling - dvs ikke midt i tabellen - ved fx at lave tvungen sidedeling</t>
  </si>
  <si>
    <t xml:space="preserve">Den grå ramme angiver udskriftsområdet. Tekst skrevet i rækker og kolonner udenfor vil ikke fremgå af dokumentet, når det printes eller konverteres til pdf-format. </t>
  </si>
  <si>
    <t>Oversigt over tilskud fra fonden i 2023</t>
  </si>
  <si>
    <t xml:space="preserve">Men henvisning til vejledningen om intern løn kommenteres på anvendte timesatser, principper for beregningen heraf o.l. </t>
  </si>
  <si>
    <r>
      <t xml:space="preserve">Vejledende tekst til udfyldelse, som </t>
    </r>
    <r>
      <rPr>
        <sz val="10"/>
        <color rgb="FFFF0000"/>
        <rFont val="Arial"/>
        <family val="2"/>
      </rPr>
      <t>skal slettes</t>
    </r>
    <r>
      <rPr>
        <sz val="10"/>
        <color theme="1"/>
        <rFont val="Arial"/>
        <family val="2"/>
      </rPr>
      <t xml:space="preserve"> inden færdiggørelse af dokumentet:</t>
    </r>
  </si>
  <si>
    <r>
      <t xml:space="preserve">Navn+ nøgleord for opgaven </t>
    </r>
    <r>
      <rPr>
        <sz val="9"/>
        <color theme="1"/>
        <rFont val="Arial"/>
        <family val="2"/>
      </rPr>
      <t>(Skal være sammenlignelig med budget)</t>
    </r>
  </si>
  <si>
    <r>
      <t xml:space="preserve">Vejledende tekst til udfyldelse, som </t>
    </r>
    <r>
      <rPr>
        <sz val="9"/>
        <color rgb="FFFF0000"/>
        <rFont val="Arial"/>
        <family val="2"/>
      </rPr>
      <t>skal slettes</t>
    </r>
    <r>
      <rPr>
        <sz val="9"/>
        <color theme="1"/>
        <rFont val="Arial"/>
        <family val="2"/>
      </rPr>
      <t xml:space="preserve"> inden færdiggørelse af dokumentet:</t>
    </r>
  </si>
  <si>
    <t>Vejledning om konvertering af Del 2 Oversigten og projektøkonomiskiemaet fra excel til pdf findes nederst i dokumentet</t>
  </si>
  <si>
    <r>
      <rPr>
        <b/>
        <sz val="9"/>
        <color theme="1"/>
        <rFont val="Arial"/>
        <family val="2"/>
      </rPr>
      <t>Når</t>
    </r>
    <r>
      <rPr>
        <sz val="9"/>
        <color theme="1"/>
        <rFont val="Arial"/>
        <family val="2"/>
      </rPr>
      <t xml:space="preserve"> tilskuddet finansierer overhead/administrative omkostninger, </t>
    </r>
    <r>
      <rPr>
        <b/>
        <sz val="9"/>
        <color theme="1"/>
        <rFont val="Arial"/>
        <family val="2"/>
      </rPr>
      <t>skal</t>
    </r>
    <r>
      <rPr>
        <sz val="9"/>
        <color theme="1"/>
        <rFont val="Arial"/>
        <family val="2"/>
      </rPr>
      <t xml:space="preserve"> dette fremgå af projektøkonomiskemaet.</t>
    </r>
  </si>
  <si>
    <r>
      <t xml:space="preserve">Det er timeantal, timeløn og overheadsats i </t>
    </r>
    <r>
      <rPr>
        <b/>
        <sz val="10"/>
        <color theme="1"/>
        <rFont val="Arial"/>
        <family val="2"/>
      </rPr>
      <t>regnskabet</t>
    </r>
    <r>
      <rPr>
        <sz val="10"/>
        <color theme="1"/>
        <rFont val="Arial"/>
        <family val="2"/>
      </rPr>
      <t xml:space="preserve">, som skal oplyses i kolonne B, C, D. Derved beregnes lønudgifterne automatisk i kolonne F/G. </t>
    </r>
  </si>
  <si>
    <t>I budgetkolonnen anføres de udgifter under budgetposterne intern løn, ekstern bistand osv, som er godkendt jf. ansøgningen til fonden. Har fonden fx efterfølgende godkendt et ændringsbudget, er det tallene derfra, som skal angives.</t>
  </si>
  <si>
    <t>Summen af de samlede udgifter hentes automatisk fra summen af Ekstern bistand på næste side</t>
  </si>
  <si>
    <r>
      <t xml:space="preserve">Den vejledende tekst i selve dokumentet </t>
    </r>
    <r>
      <rPr>
        <b/>
        <sz val="9"/>
        <color rgb="FFFF0000"/>
        <rFont val="Arial"/>
        <family val="2"/>
      </rPr>
      <t>SKAL IKKE</t>
    </r>
    <r>
      <rPr>
        <sz val="9"/>
        <color theme="1"/>
        <rFont val="Arial"/>
        <family val="2"/>
      </rPr>
      <t xml:space="preserve"> fremgå af det endelige tilskudsregnskab og teksten skal derfor slettes.</t>
    </r>
  </si>
  <si>
    <t xml:space="preserve">Den vejledende tekst i rækkerne nedenfor er udenfor udskriftsområdet og vil derfor ikke fremgå af tilskudsregnskabet. </t>
  </si>
  <si>
    <t>: Projektets titel, jf. ansøgningen anføres</t>
  </si>
  <si>
    <t xml:space="preserve">: Tilskudsperioden, som fremgår af tilsagnet, angives </t>
  </si>
  <si>
    <t>Der er i selve dokumentet (indenfor den grå ramme) og her nedenfor angivet vejledende tekst til udfyldelse af tilskudsregnskabet.</t>
  </si>
  <si>
    <t xml:space="preserve">Summen af udgifterne til ekstern bistand osv. i hovedskemaet til venstre hentes automatisk fra specifikationerne på næste side. </t>
  </si>
  <si>
    <t>Navnet på anden finansiering nævnes i selve skemaet og kan eventuelt uddybes her. Hvis der er tale om tilskudsordninger, som indeholder flere forskellige ordninger, skal den konkrete ordning nævnes, fx GUDP udvikling.</t>
  </si>
  <si>
    <r>
      <t xml:space="preserve">Det </t>
    </r>
    <r>
      <rPr>
        <b/>
        <sz val="9"/>
        <color theme="1"/>
        <rFont val="Arial"/>
        <family val="2"/>
      </rPr>
      <t>skal</t>
    </r>
    <r>
      <rPr>
        <sz val="9"/>
        <color theme="1"/>
        <rFont val="Arial"/>
        <family val="2"/>
      </rPr>
      <t xml:space="preserve"> også under dette afsnit oplyses, hvilke administrative omkostninger/overhead, som er blevet finansieret af tilskuddet.</t>
    </r>
  </si>
  <si>
    <r>
      <rPr>
        <b/>
        <sz val="9"/>
        <color theme="1"/>
        <rFont val="Arial"/>
        <family val="2"/>
      </rPr>
      <t>OBS</t>
    </r>
    <r>
      <rPr>
        <sz val="9"/>
        <color theme="1"/>
        <rFont val="Arial"/>
        <family val="2"/>
      </rPr>
      <t xml:space="preserve"> - når der indgår overheadudgifter i tilskudsregnskab, så </t>
    </r>
    <r>
      <rPr>
        <b/>
        <sz val="9"/>
        <color theme="1"/>
        <rFont val="Arial"/>
        <family val="2"/>
      </rPr>
      <t>SKAL</t>
    </r>
    <r>
      <rPr>
        <sz val="9"/>
        <color theme="1"/>
        <rFont val="Arial"/>
        <family val="2"/>
      </rPr>
      <t xml:space="preserve"> udgifterne specificeres sidst i dokumentet.</t>
    </r>
  </si>
  <si>
    <t>Summen af de samlede indtægter hentes automatisk fra summen af Indtægter på næste side</t>
  </si>
  <si>
    <t xml:space="preserve">Der kan også slettes overflødige rækker. </t>
  </si>
  <si>
    <t>Godt råd: Tjek venligst inden færdiggørelsen af dokumentet om det står skarpt: Kan al tekst læses, er der uhensigtsmæssige sidedelinger o.l.</t>
  </si>
  <si>
    <t>Eventuelle kommentarer vedr. moms kan oplyses under dette punkt. Ligeledes kan eventuelle bemærkninger om det budget, som regnskabet holdes op i mod, kommenteres her.</t>
  </si>
  <si>
    <t xml:space="preserve">Med godkendt menes en godkendelse fra fondens side. </t>
  </si>
  <si>
    <t>Udgifter - uanset relevansen heraf, er kun tilskudsberettigede, når de er medtaget i et af fonden godkendt budget. Se også fondens vejledning jf. punktet om ændring af budgettet.</t>
  </si>
  <si>
    <t>Med navn menes fx Universitets navn eller virksomhedens navn.</t>
  </si>
  <si>
    <t xml:space="preserve">Hvis en projektforlængelse til efterfølgende bevillingsår er indsendt men ikke færdigbehandlet af fonden, kan det oplyses under punkt 1. Bemærkninger til tilskudsregnskabet. </t>
  </si>
  <si>
    <t xml:space="preserve">Specifikationen af udgifterne i tilskudsregnskabet skal være sammenligneligt med budgettet. </t>
  </si>
  <si>
    <t>Summen af de samlede udgifter hentes automatisk fra summen af Udstyr på næste side</t>
  </si>
  <si>
    <t>Summen af de samlede udgifter hentes automatisk fra summen af Øvrige udgifter på næste side</t>
  </si>
  <si>
    <t>Projektets samlede udgifter i tilskudsperioden</t>
  </si>
  <si>
    <t>1. Overordnede bemærkninger til tilskudsregnskabets udgifter og finansiering</t>
  </si>
  <si>
    <r>
      <t>2. Specifikation</t>
    </r>
    <r>
      <rPr>
        <b/>
        <sz val="11"/>
        <color theme="1"/>
        <rFont val="Calibri"/>
        <family val="2"/>
      </rPr>
      <t xml:space="preserve"> og bemærkninger til de enkelte hovedposter i budgettet</t>
    </r>
  </si>
  <si>
    <t>2.1 Intern løn</t>
  </si>
  <si>
    <t>2.2 Ekstern bistand</t>
  </si>
  <si>
    <t>2.3 Udstyr (køb af udstyr og dyr)</t>
  </si>
  <si>
    <t>2.4 Øvrige projektudgifter</t>
  </si>
  <si>
    <t>2.5 Indtægter i projektperioden</t>
  </si>
  <si>
    <t>2.6 Administrative omkostninger / overhead, som finansieres af projektet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</si>
</sst>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0\ &quot;kr.&quot;;[Red]\-#,##0\ &quot;kr.&quot;"/>
    <numFmt numFmtId="164" formatCode="#,##0.0"/>
  </numFmts>
  <fonts count="30" x14ac:knownFonts="1">
    <font>
      <sz val="10"/>
      <color theme="1"/>
      <name val="Arial"/>
      <family val="2"/>
    </font>
    <font>
      <sz val="9"/>
      <color theme="1"/>
      <name val="Arial"/>
      <family val="2"/>
    </font>
    <font>
      <sz val="9"/>
      <color theme="1"/>
      <name val="Arial"/>
      <family val="2"/>
    </font>
    <font>
      <sz val="9"/>
      <color theme="1"/>
      <name val="Arial"/>
      <family val="2"/>
    </font>
    <font>
      <sz val="9"/>
      <color theme="1"/>
      <name val="Arial"/>
      <family val="2"/>
    </font>
    <font>
      <sz val="9"/>
      <color theme="1"/>
      <name val="Arial"/>
      <family val="2"/>
    </font>
    <font>
      <sz val="9"/>
      <color theme="1"/>
      <name val="Arial"/>
      <family val="2"/>
    </font>
    <font>
      <sz val="9"/>
      <color theme="1"/>
      <name val="Arial"/>
      <family val="2"/>
    </font>
    <font>
      <sz val="9"/>
      <color theme="1"/>
      <name val="Arial"/>
      <family val="2"/>
    </font>
    <font>
      <sz val="9"/>
      <color theme="1"/>
      <name val="Arial"/>
      <family val="2"/>
    </font>
    <font>
      <sz val="9"/>
      <color theme="1"/>
      <name val="Arial"/>
      <family val="2"/>
    </font>
    <font>
      <sz val="9"/>
      <color theme="1"/>
      <name val="Arial"/>
      <family val="2"/>
    </font>
    <font>
      <sz val="9"/>
      <color theme="1"/>
      <name val="Arial"/>
      <family val="2"/>
    </font>
    <font>
      <sz val="9"/>
      <color theme="1"/>
      <name val="Arial"/>
      <family val="2"/>
    </font>
    <font>
      <sz val="9"/>
      <color theme="1"/>
      <name val="Arial"/>
      <family val="2"/>
    </font>
    <font>
      <sz val="9"/>
      <color theme="1"/>
      <name val="Arial"/>
      <family val="2"/>
    </font>
    <font>
      <sz val="9"/>
      <color theme="1"/>
      <name val="Arial"/>
      <family val="2"/>
    </font>
    <font>
      <sz val="10"/>
      <color theme="1"/>
      <name val="Arial"/>
      <family val="2"/>
    </font>
    <font>
      <b/>
      <sz val="9"/>
      <color theme="1"/>
      <name val="Arial"/>
      <family val="2"/>
    </font>
    <font>
      <sz val="8"/>
      <color theme="1"/>
      <name val="Arial"/>
      <family val="2"/>
    </font>
    <font>
      <b/>
      <sz val="10"/>
      <color theme="1"/>
      <name val="Arial"/>
      <family val="2"/>
    </font>
    <font>
      <sz val="9"/>
      <color rgb="FFFF0000"/>
      <name val="Arial"/>
      <family val="2"/>
    </font>
    <font>
      <sz val="9"/>
      <color theme="0"/>
      <name val="Arial"/>
      <family val="2"/>
    </font>
    <font>
      <b/>
      <sz val="9"/>
      <color rgb="FF000000"/>
      <name val="Arial"/>
      <family val="2"/>
    </font>
    <font>
      <sz val="9"/>
      <color rgb="FF000000"/>
      <name val="Arial"/>
      <family val="2"/>
    </font>
    <font>
      <u/>
      <sz val="9"/>
      <color theme="1"/>
      <name val="Arial"/>
      <family val="2"/>
    </font>
    <font>
      <b/>
      <sz val="11"/>
      <color theme="1"/>
      <name val="Calibri"/>
      <family val="2"/>
    </font>
    <font>
      <sz val="10"/>
      <color rgb="FFFF0000"/>
      <name val="Arial"/>
      <family val="2"/>
    </font>
    <font>
      <sz val="9"/>
      <name val="Arial"/>
      <family val="2"/>
    </font>
    <font>
      <b/>
      <sz val="9"/>
      <color rgb="FFFF0000"/>
      <name val="Arial"/>
      <family val="2"/>
    </font>
  </fonts>
  <fills count="7">
    <fill>
      <patternFill patternType="none"/>
    </fill>
    <fill>
      <patternFill patternType="gray125"/>
    </fill>
    <fill>
      <patternFill patternType="solid">
        <fgColor theme="0" tint="-4.9989318521683403E-2"/>
        <bgColor indexed="64"/>
      </patternFill>
    </fill>
    <fill>
      <patternFill patternType="solid">
        <fgColor theme="3" tint="0.79998168889431442"/>
        <bgColor indexed="64"/>
      </patternFill>
    </fill>
    <fill>
      <patternFill patternType="solid">
        <fgColor rgb="FFF1F1F3"/>
        <bgColor indexed="64"/>
      </patternFill>
    </fill>
    <fill>
      <patternFill patternType="solid">
        <fgColor theme="3" tint="0.59999389629810485"/>
        <bgColor indexed="64"/>
      </patternFill>
    </fill>
    <fill>
      <patternFill patternType="solid">
        <fgColor rgb="FF92D050"/>
        <bgColor indexed="64"/>
      </patternFill>
    </fill>
  </fills>
  <borders count="36">
    <border>
      <left/>
      <right/>
      <top/>
      <bottom/>
      <diagonal/>
    </border>
    <border>
      <left/>
      <right/>
      <top style="thin">
        <color indexed="64"/>
      </top>
      <bottom style="thin">
        <color indexed="64"/>
      </bottom>
      <diagonal/>
    </border>
    <border>
      <left/>
      <right/>
      <top style="thin">
        <color indexed="64"/>
      </top>
      <bottom style="medium">
        <color indexed="64"/>
      </bottom>
      <diagonal/>
    </border>
    <border>
      <left/>
      <right/>
      <top/>
      <bottom style="thin">
        <color indexed="64"/>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top/>
      <bottom style="medium">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ck">
        <color theme="0" tint="-0.34998626667073579"/>
      </right>
      <top/>
      <bottom/>
      <diagonal/>
    </border>
    <border>
      <left/>
      <right style="thick">
        <color theme="0" tint="-0.24994659260841701"/>
      </right>
      <top/>
      <bottom/>
      <diagonal/>
    </border>
    <border>
      <left/>
      <right style="thick">
        <color theme="0" tint="-0.24994659260841701"/>
      </right>
      <top/>
      <bottom style="thick">
        <color theme="0" tint="-0.24994659260841701"/>
      </bottom>
      <diagonal/>
    </border>
    <border>
      <left/>
      <right/>
      <top/>
      <bottom style="thick">
        <color theme="0" tint="-0.24994659260841701"/>
      </bottom>
      <diagonal/>
    </border>
    <border>
      <left/>
      <right/>
      <top/>
      <bottom style="thick">
        <color theme="0" tint="-0.14996795556505021"/>
      </bottom>
      <diagonal/>
    </border>
    <border>
      <left style="thick">
        <color theme="0" tint="-0.14996795556505021"/>
      </left>
      <right/>
      <top style="thick">
        <color theme="0" tint="-0.14996795556505021"/>
      </top>
      <bottom/>
      <diagonal/>
    </border>
    <border>
      <left/>
      <right/>
      <top style="thick">
        <color theme="0" tint="-0.14996795556505021"/>
      </top>
      <bottom/>
      <diagonal/>
    </border>
    <border>
      <left/>
      <right style="thick">
        <color theme="0" tint="-0.14996795556505021"/>
      </right>
      <top style="thick">
        <color theme="0" tint="-0.14996795556505021"/>
      </top>
      <bottom/>
      <diagonal/>
    </border>
    <border>
      <left style="thick">
        <color theme="0" tint="-0.14996795556505021"/>
      </left>
      <right/>
      <top/>
      <bottom/>
      <diagonal/>
    </border>
    <border>
      <left/>
      <right style="thick">
        <color theme="0" tint="-0.14996795556505021"/>
      </right>
      <top/>
      <bottom/>
      <diagonal/>
    </border>
    <border>
      <left style="thick">
        <color theme="0" tint="-0.14996795556505021"/>
      </left>
      <right/>
      <top/>
      <bottom style="thick">
        <color theme="0" tint="-0.14996795556505021"/>
      </bottom>
      <diagonal/>
    </border>
    <border>
      <left/>
      <right style="thick">
        <color theme="0" tint="-0.14996795556505021"/>
      </right>
      <top/>
      <bottom style="thick">
        <color theme="0" tint="-0.14996795556505021"/>
      </bottom>
      <diagonal/>
    </border>
  </borders>
  <cellStyleXfs count="2">
    <xf numFmtId="0" fontId="0" fillId="0" borderId="0"/>
    <xf numFmtId="9" fontId="17" fillId="0" borderId="0" applyFont="0" applyFill="0" applyBorder="0" applyAlignment="0" applyProtection="0"/>
  </cellStyleXfs>
  <cellXfs count="379">
    <xf numFmtId="0" fontId="0" fillId="0" borderId="0" xfId="0"/>
    <xf numFmtId="9" fontId="16" fillId="2" borderId="1" xfId="0" applyNumberFormat="1" applyFont="1" applyFill="1" applyBorder="1" applyAlignment="1">
      <alignment horizontal="right"/>
    </xf>
    <xf numFmtId="3" fontId="18" fillId="0" borderId="15" xfId="0" applyNumberFormat="1" applyFont="1" applyBorder="1" applyAlignment="1" applyProtection="1">
      <alignment horizontal="right"/>
      <protection locked="0"/>
    </xf>
    <xf numFmtId="3" fontId="16" fillId="0" borderId="15" xfId="0" applyNumberFormat="1" applyFont="1" applyBorder="1" applyAlignment="1" applyProtection="1">
      <alignment horizontal="right"/>
      <protection locked="0"/>
    </xf>
    <xf numFmtId="10" fontId="16" fillId="2" borderId="1" xfId="0" applyNumberFormat="1" applyFont="1" applyFill="1" applyBorder="1" applyAlignment="1">
      <alignment horizontal="right"/>
    </xf>
    <xf numFmtId="3" fontId="16" fillId="2" borderId="1" xfId="0" applyNumberFormat="1" applyFont="1" applyFill="1" applyBorder="1" applyAlignment="1">
      <alignment horizontal="right"/>
    </xf>
    <xf numFmtId="3" fontId="16" fillId="0" borderId="20" xfId="0" applyNumberFormat="1" applyFont="1" applyBorder="1" applyAlignment="1" applyProtection="1">
      <alignment horizontal="right"/>
      <protection locked="0"/>
    </xf>
    <xf numFmtId="9" fontId="18" fillId="2" borderId="12" xfId="0" applyNumberFormat="1" applyFont="1" applyFill="1" applyBorder="1" applyAlignment="1">
      <alignment horizontal="right"/>
    </xf>
    <xf numFmtId="3" fontId="18" fillId="0" borderId="0" xfId="0" applyNumberFormat="1" applyFont="1" applyAlignment="1" applyProtection="1">
      <alignment horizontal="right"/>
      <protection locked="0"/>
    </xf>
    <xf numFmtId="3" fontId="16" fillId="0" borderId="0" xfId="0" applyNumberFormat="1" applyFont="1" applyAlignment="1">
      <alignment horizontal="right"/>
    </xf>
    <xf numFmtId="3" fontId="18" fillId="0" borderId="0" xfId="0" applyNumberFormat="1" applyFont="1" applyAlignment="1">
      <alignment horizontal="right"/>
    </xf>
    <xf numFmtId="0" fontId="19" fillId="2" borderId="0" xfId="0" applyFont="1" applyFill="1" applyAlignment="1">
      <alignment horizontal="center" vertical="center" wrapText="1"/>
    </xf>
    <xf numFmtId="0" fontId="16" fillId="3" borderId="20" xfId="0" applyFont="1" applyFill="1" applyBorder="1" applyAlignment="1">
      <alignment horizontal="center" vertical="top" wrapText="1"/>
    </xf>
    <xf numFmtId="0" fontId="16" fillId="2" borderId="10" xfId="0" applyFont="1" applyFill="1" applyBorder="1" applyAlignment="1">
      <alignment horizontal="center" vertical="top" wrapText="1"/>
    </xf>
    <xf numFmtId="3" fontId="18" fillId="2" borderId="19" xfId="0" applyNumberFormat="1" applyFont="1" applyFill="1" applyBorder="1" applyAlignment="1" applyProtection="1">
      <alignment horizontal="right"/>
      <protection locked="0"/>
    </xf>
    <xf numFmtId="0" fontId="19" fillId="2" borderId="4" xfId="0" applyFont="1" applyFill="1" applyBorder="1" applyAlignment="1">
      <alignment horizontal="center" vertical="center" wrapText="1"/>
    </xf>
    <xf numFmtId="0" fontId="16" fillId="0" borderId="7" xfId="0" applyFont="1" applyBorder="1" applyProtection="1">
      <protection locked="0"/>
    </xf>
    <xf numFmtId="0" fontId="16" fillId="0" borderId="0" xfId="0" applyFont="1"/>
    <xf numFmtId="0" fontId="16" fillId="0" borderId="0" xfId="0" applyFont="1" applyAlignment="1">
      <alignment horizontal="right"/>
    </xf>
    <xf numFmtId="0" fontId="18" fillId="3" borderId="13" xfId="0" applyFont="1" applyFill="1" applyBorder="1"/>
    <xf numFmtId="0" fontId="16" fillId="3" borderId="4" xfId="0" applyFont="1" applyFill="1" applyBorder="1"/>
    <xf numFmtId="0" fontId="16" fillId="3" borderId="4" xfId="0" applyFont="1" applyFill="1" applyBorder="1" applyAlignment="1">
      <alignment horizontal="right"/>
    </xf>
    <xf numFmtId="0" fontId="16" fillId="3" borderId="6" xfId="0" applyFont="1" applyFill="1" applyBorder="1"/>
    <xf numFmtId="0" fontId="16" fillId="3" borderId="3" xfId="0" applyFont="1" applyFill="1" applyBorder="1"/>
    <xf numFmtId="0" fontId="16" fillId="3" borderId="3" xfId="0" applyFont="1" applyFill="1" applyBorder="1" applyAlignment="1">
      <alignment horizontal="right"/>
    </xf>
    <xf numFmtId="0" fontId="16" fillId="2" borderId="5" xfId="0" applyFont="1" applyFill="1" applyBorder="1"/>
    <xf numFmtId="3" fontId="16" fillId="0" borderId="15" xfId="0" applyNumberFormat="1" applyFont="1" applyBorder="1" applyAlignment="1" applyProtection="1">
      <alignment horizontal="center"/>
      <protection locked="0"/>
    </xf>
    <xf numFmtId="3" fontId="16" fillId="0" borderId="11" xfId="0" applyNumberFormat="1" applyFont="1" applyBorder="1" applyAlignment="1" applyProtection="1">
      <alignment horizontal="center"/>
      <protection locked="0"/>
    </xf>
    <xf numFmtId="164" fontId="16" fillId="0" borderId="15" xfId="0" applyNumberFormat="1" applyFont="1" applyBorder="1" applyAlignment="1" applyProtection="1">
      <alignment horizontal="center"/>
      <protection locked="0"/>
    </xf>
    <xf numFmtId="3" fontId="16" fillId="2" borderId="15" xfId="0" applyNumberFormat="1" applyFont="1" applyFill="1" applyBorder="1" applyAlignment="1">
      <alignment horizontal="center"/>
    </xf>
    <xf numFmtId="9" fontId="16" fillId="2" borderId="15" xfId="0" applyNumberFormat="1" applyFont="1" applyFill="1" applyBorder="1" applyAlignment="1">
      <alignment horizontal="right"/>
    </xf>
    <xf numFmtId="0" fontId="16" fillId="0" borderId="15" xfId="0" applyFont="1" applyBorder="1" applyProtection="1">
      <protection locked="0"/>
    </xf>
    <xf numFmtId="0" fontId="16" fillId="2" borderId="1" xfId="0" applyFont="1" applyFill="1" applyBorder="1"/>
    <xf numFmtId="0" fontId="16" fillId="2" borderId="11" xfId="0" applyFont="1" applyFill="1" applyBorder="1"/>
    <xf numFmtId="0" fontId="16" fillId="2" borderId="7" xfId="0" applyFont="1" applyFill="1" applyBorder="1"/>
    <xf numFmtId="0" fontId="16" fillId="2" borderId="1" xfId="0" applyFont="1" applyFill="1" applyBorder="1" applyAlignment="1">
      <alignment horizontal="right"/>
    </xf>
    <xf numFmtId="0" fontId="16" fillId="2" borderId="11" xfId="0" applyFont="1" applyFill="1" applyBorder="1" applyAlignment="1">
      <alignment horizontal="right"/>
    </xf>
    <xf numFmtId="0" fontId="18" fillId="2" borderId="5" xfId="0" applyFont="1" applyFill="1" applyBorder="1"/>
    <xf numFmtId="0" fontId="18" fillId="2" borderId="0" xfId="0" applyFont="1" applyFill="1"/>
    <xf numFmtId="0" fontId="18" fillId="2" borderId="4" xfId="0" applyFont="1" applyFill="1" applyBorder="1" applyAlignment="1">
      <alignment horizontal="right"/>
    </xf>
    <xf numFmtId="0" fontId="18" fillId="2" borderId="9" xfId="0" applyFont="1" applyFill="1" applyBorder="1" applyAlignment="1">
      <alignment horizontal="right"/>
    </xf>
    <xf numFmtId="0" fontId="16" fillId="2" borderId="7" xfId="0" applyFont="1" applyFill="1" applyBorder="1" applyAlignment="1">
      <alignment horizontal="left"/>
    </xf>
    <xf numFmtId="0" fontId="16" fillId="2" borderId="15" xfId="0" applyFont="1" applyFill="1" applyBorder="1" applyAlignment="1">
      <alignment horizontal="left"/>
    </xf>
    <xf numFmtId="0" fontId="18" fillId="2" borderId="7" xfId="0" applyFont="1" applyFill="1" applyBorder="1"/>
    <xf numFmtId="0" fontId="18" fillId="2" borderId="1" xfId="0" applyFont="1" applyFill="1" applyBorder="1"/>
    <xf numFmtId="0" fontId="18" fillId="2" borderId="1" xfId="0" applyFont="1" applyFill="1" applyBorder="1" applyAlignment="1">
      <alignment horizontal="right"/>
    </xf>
    <xf numFmtId="0" fontId="18" fillId="2" borderId="11" xfId="0" applyFont="1" applyFill="1" applyBorder="1" applyAlignment="1">
      <alignment horizontal="right"/>
    </xf>
    <xf numFmtId="0" fontId="16" fillId="2" borderId="0" xfId="0" applyFont="1" applyFill="1"/>
    <xf numFmtId="0" fontId="16" fillId="2" borderId="0" xfId="0" applyFont="1" applyFill="1" applyAlignment="1">
      <alignment horizontal="right"/>
    </xf>
    <xf numFmtId="0" fontId="16" fillId="2" borderId="9" xfId="0" applyFont="1" applyFill="1" applyBorder="1" applyAlignment="1">
      <alignment horizontal="right"/>
    </xf>
    <xf numFmtId="0" fontId="18" fillId="2" borderId="8" xfId="0" applyFont="1" applyFill="1" applyBorder="1"/>
    <xf numFmtId="0" fontId="18" fillId="2" borderId="2" xfId="0" applyFont="1" applyFill="1" applyBorder="1"/>
    <xf numFmtId="0" fontId="18" fillId="2" borderId="2" xfId="0" applyFont="1" applyFill="1" applyBorder="1" applyAlignment="1">
      <alignment horizontal="right"/>
    </xf>
    <xf numFmtId="0" fontId="18" fillId="2" borderId="12" xfId="0" applyFont="1" applyFill="1" applyBorder="1" applyAlignment="1">
      <alignment horizontal="right"/>
    </xf>
    <xf numFmtId="3" fontId="18" fillId="2" borderId="12" xfId="0" applyNumberFormat="1" applyFont="1" applyFill="1" applyBorder="1" applyAlignment="1">
      <alignment horizontal="right"/>
    </xf>
    <xf numFmtId="0" fontId="16" fillId="2" borderId="17" xfId="0" applyFont="1" applyFill="1" applyBorder="1"/>
    <xf numFmtId="0" fontId="18" fillId="2" borderId="16" xfId="0" applyFont="1" applyFill="1" applyBorder="1"/>
    <xf numFmtId="0" fontId="18" fillId="2" borderId="16" xfId="0" applyFont="1" applyFill="1" applyBorder="1" applyAlignment="1">
      <alignment horizontal="right"/>
    </xf>
    <xf numFmtId="0" fontId="18" fillId="2" borderId="18" xfId="0" applyFont="1" applyFill="1" applyBorder="1" applyAlignment="1">
      <alignment horizontal="right"/>
    </xf>
    <xf numFmtId="9" fontId="16" fillId="2" borderId="20" xfId="1" applyFont="1" applyFill="1" applyBorder="1" applyAlignment="1">
      <alignment horizontal="right"/>
    </xf>
    <xf numFmtId="9" fontId="16" fillId="0" borderId="0" xfId="1" applyFont="1" applyFill="1" applyBorder="1" applyAlignment="1">
      <alignment horizontal="right"/>
    </xf>
    <xf numFmtId="0" fontId="18" fillId="3" borderId="6" xfId="0" applyFont="1" applyFill="1" applyBorder="1"/>
    <xf numFmtId="0" fontId="18" fillId="3" borderId="3" xfId="0" applyFont="1" applyFill="1" applyBorder="1"/>
    <xf numFmtId="0" fontId="18" fillId="2" borderId="6" xfId="0" applyFont="1" applyFill="1" applyBorder="1"/>
    <xf numFmtId="0" fontId="18" fillId="2" borderId="3" xfId="0" applyFont="1" applyFill="1" applyBorder="1"/>
    <xf numFmtId="0" fontId="16" fillId="2" borderId="3" xfId="0" applyFont="1" applyFill="1" applyBorder="1"/>
    <xf numFmtId="0" fontId="16" fillId="2" borderId="3" xfId="0" applyFont="1" applyFill="1" applyBorder="1" applyAlignment="1">
      <alignment horizontal="right"/>
    </xf>
    <xf numFmtId="9" fontId="16" fillId="2" borderId="11" xfId="0" applyNumberFormat="1" applyFont="1" applyFill="1" applyBorder="1" applyAlignment="1">
      <alignment horizontal="right"/>
    </xf>
    <xf numFmtId="0" fontId="16" fillId="2" borderId="4" xfId="0" applyFont="1" applyFill="1" applyBorder="1"/>
    <xf numFmtId="0" fontId="18" fillId="2" borderId="8" xfId="0" applyFont="1" applyFill="1" applyBorder="1" applyAlignment="1">
      <alignment wrapText="1"/>
    </xf>
    <xf numFmtId="0" fontId="18" fillId="2" borderId="2" xfId="0" applyFont="1" applyFill="1" applyBorder="1" applyAlignment="1">
      <alignment wrapText="1"/>
    </xf>
    <xf numFmtId="0" fontId="18" fillId="2" borderId="21" xfId="0" applyFont="1" applyFill="1" applyBorder="1"/>
    <xf numFmtId="0" fontId="16" fillId="0" borderId="0" xfId="0" applyFont="1" applyAlignment="1">
      <alignment wrapText="1"/>
    </xf>
    <xf numFmtId="9" fontId="16" fillId="0" borderId="0" xfId="0" applyNumberFormat="1" applyFont="1" applyAlignment="1">
      <alignment horizontal="right"/>
    </xf>
    <xf numFmtId="9" fontId="16" fillId="2" borderId="0" xfId="1" applyFont="1" applyFill="1" applyAlignment="1">
      <alignment horizontal="right"/>
    </xf>
    <xf numFmtId="1" fontId="16" fillId="2" borderId="0" xfId="0" applyNumberFormat="1" applyFont="1" applyFill="1" applyAlignment="1">
      <alignment horizontal="right"/>
    </xf>
    <xf numFmtId="9" fontId="16" fillId="0" borderId="11" xfId="0" applyNumberFormat="1" applyFont="1" applyBorder="1" applyAlignment="1">
      <alignment horizontal="right"/>
    </xf>
    <xf numFmtId="0" fontId="16" fillId="0" borderId="15" xfId="0" applyFont="1" applyBorder="1" applyAlignment="1" applyProtection="1">
      <alignment horizontal="right"/>
      <protection locked="0"/>
    </xf>
    <xf numFmtId="0" fontId="18" fillId="3" borderId="23" xfId="0" applyFont="1" applyFill="1" applyBorder="1" applyAlignment="1">
      <alignment horizontal="center" vertical="center"/>
    </xf>
    <xf numFmtId="9" fontId="18" fillId="2" borderId="19" xfId="0" applyNumberFormat="1" applyFont="1" applyFill="1" applyBorder="1" applyAlignment="1">
      <alignment horizontal="right"/>
    </xf>
    <xf numFmtId="9" fontId="16" fillId="2" borderId="0" xfId="0" applyNumberFormat="1" applyFont="1" applyFill="1" applyAlignment="1">
      <alignment horizontal="right"/>
    </xf>
    <xf numFmtId="0" fontId="16" fillId="0" borderId="0" xfId="0" applyFont="1" applyProtection="1">
      <protection locked="0"/>
    </xf>
    <xf numFmtId="0" fontId="16" fillId="0" borderId="0" xfId="0" applyFont="1" applyAlignment="1" applyProtection="1">
      <alignment horizontal="right"/>
      <protection locked="0"/>
    </xf>
    <xf numFmtId="9" fontId="16" fillId="0" borderId="11" xfId="0" applyNumberFormat="1" applyFont="1" applyBorder="1" applyAlignment="1" applyProtection="1">
      <alignment horizontal="right"/>
      <protection locked="0"/>
    </xf>
    <xf numFmtId="0" fontId="20" fillId="0" borderId="0" xfId="0" applyFont="1"/>
    <xf numFmtId="0" fontId="0" fillId="0" borderId="0" xfId="0" applyAlignment="1">
      <alignment horizontal="right"/>
    </xf>
    <xf numFmtId="9" fontId="0" fillId="0" borderId="0" xfId="1" applyFont="1" applyFill="1" applyAlignment="1">
      <alignment horizontal="right"/>
    </xf>
    <xf numFmtId="1" fontId="0" fillId="0" borderId="0" xfId="0" applyNumberFormat="1" applyAlignment="1">
      <alignment horizontal="right"/>
    </xf>
    <xf numFmtId="0" fontId="0" fillId="0" borderId="9" xfId="0" applyBorder="1" applyAlignment="1" applyProtection="1">
      <alignment horizontal="center"/>
      <protection locked="0"/>
    </xf>
    <xf numFmtId="0" fontId="0" fillId="0" borderId="15" xfId="0" applyBorder="1" applyAlignment="1" applyProtection="1">
      <alignment horizontal="center"/>
      <protection locked="0"/>
    </xf>
    <xf numFmtId="0" fontId="0" fillId="0" borderId="22" xfId="0" applyBorder="1" applyAlignment="1" applyProtection="1">
      <alignment horizontal="center"/>
      <protection locked="0"/>
    </xf>
    <xf numFmtId="0" fontId="0" fillId="0" borderId="0" xfId="0" applyAlignment="1" applyProtection="1">
      <alignment horizontal="right"/>
      <protection locked="0"/>
    </xf>
    <xf numFmtId="1" fontId="16" fillId="2" borderId="15" xfId="0" applyNumberFormat="1" applyFont="1" applyFill="1" applyBorder="1" applyAlignment="1">
      <alignment horizontal="right"/>
    </xf>
    <xf numFmtId="0" fontId="15" fillId="0" borderId="7" xfId="0" applyFont="1" applyBorder="1" applyProtection="1">
      <protection locked="0"/>
    </xf>
    <xf numFmtId="0" fontId="0" fillId="0" borderId="3" xfId="0" applyBorder="1"/>
    <xf numFmtId="0" fontId="20" fillId="0" borderId="3" xfId="0" applyFont="1" applyBorder="1" applyProtection="1">
      <protection locked="0"/>
    </xf>
    <xf numFmtId="0" fontId="0" fillId="0" borderId="0" xfId="0" applyAlignment="1" applyProtection="1">
      <alignment horizontal="left"/>
      <protection locked="0"/>
    </xf>
    <xf numFmtId="0" fontId="0" fillId="0" borderId="0" xfId="0" applyAlignment="1" applyProtection="1">
      <alignment vertical="center"/>
      <protection locked="0"/>
    </xf>
    <xf numFmtId="0" fontId="20" fillId="0" borderId="0" xfId="0" applyFont="1" applyProtection="1">
      <protection locked="0"/>
    </xf>
    <xf numFmtId="3" fontId="16" fillId="2" borderId="11" xfId="0" applyNumberFormat="1" applyFont="1" applyFill="1" applyBorder="1" applyAlignment="1">
      <alignment horizontal="right"/>
    </xf>
    <xf numFmtId="0" fontId="20" fillId="0" borderId="0" xfId="0" applyFont="1" applyAlignment="1" applyProtection="1">
      <alignment vertical="top"/>
      <protection locked="0"/>
    </xf>
    <xf numFmtId="1" fontId="16" fillId="0" borderId="0" xfId="0" applyNumberFormat="1" applyFont="1" applyAlignment="1">
      <alignment horizontal="right"/>
    </xf>
    <xf numFmtId="0" fontId="13" fillId="0" borderId="0" xfId="0" applyFont="1"/>
    <xf numFmtId="0" fontId="13" fillId="4" borderId="15" xfId="0" applyFont="1" applyFill="1" applyBorder="1" applyAlignment="1">
      <alignment horizontal="center" vertical="center"/>
    </xf>
    <xf numFmtId="0" fontId="0" fillId="0" borderId="0" xfId="0" applyAlignment="1">
      <alignment vertical="top"/>
    </xf>
    <xf numFmtId="0" fontId="20" fillId="0" borderId="3" xfId="0" applyFont="1" applyBorder="1" applyAlignment="1" applyProtection="1">
      <alignment vertical="top"/>
      <protection locked="0"/>
    </xf>
    <xf numFmtId="0" fontId="16" fillId="5" borderId="0" xfId="0" applyFont="1" applyFill="1"/>
    <xf numFmtId="0" fontId="12" fillId="2" borderId="0" xfId="0" applyFont="1" applyFill="1" applyAlignment="1">
      <alignment wrapText="1"/>
    </xf>
    <xf numFmtId="0" fontId="11" fillId="0" borderId="0" xfId="0" applyFont="1"/>
    <xf numFmtId="0" fontId="21" fillId="0" borderId="0" xfId="0" applyFont="1" applyProtection="1">
      <protection locked="0"/>
    </xf>
    <xf numFmtId="0" fontId="18" fillId="5" borderId="0" xfId="0" applyFont="1" applyFill="1" applyAlignment="1">
      <alignment vertical="top"/>
    </xf>
    <xf numFmtId="0" fontId="11" fillId="5" borderId="0" xfId="0" applyFont="1" applyFill="1"/>
    <xf numFmtId="0" fontId="23" fillId="3" borderId="23" xfId="0" applyFont="1" applyFill="1" applyBorder="1" applyAlignment="1">
      <alignment horizontal="center" vertical="center" wrapText="1"/>
    </xf>
    <xf numFmtId="0" fontId="11" fillId="3" borderId="20" xfId="0" applyFont="1" applyFill="1" applyBorder="1" applyAlignment="1">
      <alignment vertical="center" wrapText="1"/>
    </xf>
    <xf numFmtId="6" fontId="11" fillId="3" borderId="20" xfId="0" applyNumberFormat="1" applyFont="1" applyFill="1" applyBorder="1" applyAlignment="1">
      <alignment horizontal="center" vertical="center" wrapText="1"/>
    </xf>
    <xf numFmtId="6" fontId="24" fillId="3" borderId="20" xfId="0" applyNumberFormat="1" applyFont="1" applyFill="1" applyBorder="1" applyAlignment="1">
      <alignment horizontal="center" vertical="center" wrapText="1"/>
    </xf>
    <xf numFmtId="0" fontId="11" fillId="3" borderId="20" xfId="0" applyFont="1" applyFill="1" applyBorder="1" applyAlignment="1">
      <alignment horizontal="center" vertical="center" wrapText="1"/>
    </xf>
    <xf numFmtId="0" fontId="11" fillId="0" borderId="0" xfId="0" applyFont="1" applyAlignment="1">
      <alignment vertical="center"/>
    </xf>
    <xf numFmtId="0" fontId="18" fillId="2" borderId="15" xfId="0" applyFont="1" applyFill="1" applyBorder="1" applyAlignment="1">
      <alignment horizontal="center" vertical="center" wrapText="1"/>
    </xf>
    <xf numFmtId="3" fontId="11" fillId="2" borderId="1" xfId="0" applyNumberFormat="1" applyFont="1" applyFill="1" applyBorder="1" applyAlignment="1">
      <alignment horizontal="center"/>
    </xf>
    <xf numFmtId="3" fontId="11" fillId="2" borderId="15" xfId="0" applyNumberFormat="1" applyFont="1" applyFill="1" applyBorder="1" applyAlignment="1">
      <alignment horizontal="center"/>
    </xf>
    <xf numFmtId="3" fontId="11" fillId="2" borderId="11" xfId="0" applyNumberFormat="1" applyFont="1" applyFill="1" applyBorder="1" applyAlignment="1">
      <alignment horizontal="center"/>
    </xf>
    <xf numFmtId="0" fontId="11" fillId="0" borderId="15" xfId="0" applyFont="1" applyBorder="1" applyAlignment="1">
      <alignment horizontal="center" vertical="center" wrapText="1"/>
    </xf>
    <xf numFmtId="0" fontId="11" fillId="0" borderId="15" xfId="0" applyFont="1" applyBorder="1" applyAlignment="1">
      <alignment vertical="center" wrapText="1"/>
    </xf>
    <xf numFmtId="3" fontId="11" fillId="0" borderId="15" xfId="0" applyNumberFormat="1" applyFont="1" applyBorder="1" applyAlignment="1">
      <alignment horizontal="right" vertical="center" wrapText="1"/>
    </xf>
    <xf numFmtId="3" fontId="11" fillId="2" borderId="15" xfId="0" applyNumberFormat="1" applyFont="1" applyFill="1" applyBorder="1" applyAlignment="1">
      <alignment horizontal="right" vertical="center" wrapText="1"/>
    </xf>
    <xf numFmtId="9" fontId="11" fillId="2" borderId="15" xfId="0" applyNumberFormat="1" applyFont="1" applyFill="1" applyBorder="1" applyAlignment="1">
      <alignment horizontal="right" vertical="center" wrapText="1"/>
    </xf>
    <xf numFmtId="9" fontId="11" fillId="0" borderId="0" xfId="0" applyNumberFormat="1" applyFont="1" applyAlignment="1">
      <alignment vertical="top"/>
    </xf>
    <xf numFmtId="0" fontId="18" fillId="0" borderId="15" xfId="0" applyFont="1" applyBorder="1" applyAlignment="1">
      <alignment vertical="center" wrapText="1"/>
    </xf>
    <xf numFmtId="3" fontId="18" fillId="2" borderId="15" xfId="0" applyNumberFormat="1" applyFont="1" applyFill="1" applyBorder="1" applyAlignment="1">
      <alignment horizontal="right" vertical="center" wrapText="1"/>
    </xf>
    <xf numFmtId="9" fontId="18" fillId="2" borderId="15" xfId="0" applyNumberFormat="1" applyFont="1" applyFill="1" applyBorder="1" applyAlignment="1">
      <alignment horizontal="right" vertical="center" wrapText="1"/>
    </xf>
    <xf numFmtId="0" fontId="18" fillId="0" borderId="0" xfId="0" applyFont="1" applyAlignment="1">
      <alignment horizontal="left" vertical="center"/>
    </xf>
    <xf numFmtId="0" fontId="18" fillId="6" borderId="0" xfId="0" applyFont="1" applyFill="1"/>
    <xf numFmtId="0" fontId="11" fillId="6" borderId="0" xfId="0" applyFont="1" applyFill="1"/>
    <xf numFmtId="0" fontId="11" fillId="0" borderId="0" xfId="0" applyFont="1" applyAlignment="1">
      <alignment horizontal="center"/>
    </xf>
    <xf numFmtId="0" fontId="11" fillId="0" borderId="0" xfId="0" applyFont="1" applyAlignment="1" applyProtection="1">
      <alignment vertical="top"/>
      <protection locked="0"/>
    </xf>
    <xf numFmtId="9" fontId="11" fillId="0" borderId="0" xfId="0" applyNumberFormat="1" applyFont="1" applyAlignment="1">
      <alignment horizontal="left"/>
    </xf>
    <xf numFmtId="0" fontId="11" fillId="0" borderId="0" xfId="0" applyFont="1" applyAlignment="1">
      <alignment horizontal="left"/>
    </xf>
    <xf numFmtId="0" fontId="25" fillId="0" borderId="0" xfId="0" applyFont="1"/>
    <xf numFmtId="0" fontId="18" fillId="0" borderId="0" xfId="0" applyFont="1"/>
    <xf numFmtId="3" fontId="11" fillId="0" borderId="0" xfId="0" applyNumberFormat="1" applyFont="1" applyAlignment="1">
      <alignment horizontal="right"/>
    </xf>
    <xf numFmtId="3" fontId="11" fillId="0" borderId="0" xfId="0" applyNumberFormat="1" applyFont="1" applyAlignment="1" applyProtection="1">
      <alignment horizontal="right"/>
      <protection locked="0"/>
    </xf>
    <xf numFmtId="3" fontId="11" fillId="0" borderId="0" xfId="0" applyNumberFormat="1" applyFont="1" applyAlignment="1" applyProtection="1">
      <alignment horizontal="left"/>
      <protection locked="0"/>
    </xf>
    <xf numFmtId="0" fontId="11" fillId="0" borderId="0" xfId="0" applyFont="1" applyAlignment="1" applyProtection="1">
      <alignment horizontal="left"/>
      <protection locked="0"/>
    </xf>
    <xf numFmtId="0" fontId="18" fillId="0" borderId="0" xfId="0" applyFont="1" applyProtection="1">
      <protection locked="0"/>
    </xf>
    <xf numFmtId="0" fontId="11" fillId="0" borderId="0" xfId="0" applyFont="1" applyAlignment="1" applyProtection="1">
      <alignment vertical="center"/>
      <protection locked="0"/>
    </xf>
    <xf numFmtId="0" fontId="11" fillId="0" borderId="0" xfId="0" applyFont="1" applyAlignment="1" applyProtection="1">
      <alignment vertical="top" wrapText="1"/>
      <protection locked="0"/>
    </xf>
    <xf numFmtId="0" fontId="22" fillId="0" borderId="0" xfId="0" applyFont="1"/>
    <xf numFmtId="0" fontId="20" fillId="0" borderId="0" xfId="0" applyFont="1" applyAlignment="1">
      <alignment vertical="center"/>
    </xf>
    <xf numFmtId="0" fontId="10" fillId="0" borderId="0" xfId="0" applyFont="1" applyAlignment="1" applyProtection="1">
      <alignment horizontal="left"/>
      <protection locked="0"/>
    </xf>
    <xf numFmtId="0" fontId="10" fillId="0" borderId="24" xfId="0" applyFont="1" applyBorder="1" applyAlignment="1" applyProtection="1">
      <alignment horizontal="left"/>
      <protection locked="0"/>
    </xf>
    <xf numFmtId="0" fontId="10" fillId="0" borderId="0" xfId="0" applyFont="1" applyAlignment="1">
      <alignment horizontal="left" vertical="center" wrapText="1"/>
    </xf>
    <xf numFmtId="0" fontId="10" fillId="0" borderId="0" xfId="0" applyFont="1" applyAlignment="1">
      <alignment vertical="center"/>
    </xf>
    <xf numFmtId="0" fontId="10" fillId="0" borderId="0" xfId="0" applyFont="1"/>
    <xf numFmtId="0" fontId="10" fillId="0" borderId="9" xfId="0" applyFont="1" applyBorder="1" applyAlignment="1" applyProtection="1">
      <alignment horizontal="left"/>
      <protection locked="0"/>
    </xf>
    <xf numFmtId="0" fontId="10" fillId="0" borderId="5" xfId="0" applyFont="1" applyBorder="1" applyAlignment="1" applyProtection="1">
      <alignment vertical="top"/>
      <protection locked="0"/>
    </xf>
    <xf numFmtId="0" fontId="10" fillId="0" borderId="6" xfId="0" applyFont="1" applyBorder="1" applyAlignment="1" applyProtection="1">
      <alignment vertical="top"/>
      <protection locked="0"/>
    </xf>
    <xf numFmtId="0" fontId="10" fillId="0" borderId="3" xfId="0" applyFont="1" applyBorder="1" applyAlignment="1" applyProtection="1">
      <alignment horizontal="left"/>
      <protection locked="0"/>
    </xf>
    <xf numFmtId="0" fontId="18" fillId="0" borderId="3" xfId="0" applyFont="1" applyBorder="1" applyAlignment="1">
      <alignment horizontal="center" vertical="center" wrapText="1"/>
    </xf>
    <xf numFmtId="0" fontId="18" fillId="0" borderId="10" xfId="0" applyFont="1" applyBorder="1" applyAlignment="1">
      <alignment horizontal="center"/>
    </xf>
    <xf numFmtId="0" fontId="10" fillId="0" borderId="0" xfId="0" applyFont="1" applyAlignment="1" applyProtection="1">
      <alignment vertical="center"/>
      <protection locked="0"/>
    </xf>
    <xf numFmtId="0" fontId="18" fillId="3" borderId="13" xfId="0" applyFont="1" applyFill="1" applyBorder="1" applyAlignment="1">
      <alignment vertical="center"/>
    </xf>
    <xf numFmtId="0" fontId="10" fillId="3" borderId="4" xfId="0" applyFont="1" applyFill="1" applyBorder="1" applyAlignment="1">
      <alignment vertical="center"/>
    </xf>
    <xf numFmtId="0" fontId="10" fillId="3" borderId="4" xfId="0" applyFont="1" applyFill="1" applyBorder="1" applyAlignment="1">
      <alignment horizontal="center" vertical="center"/>
    </xf>
    <xf numFmtId="0" fontId="18" fillId="0" borderId="0" xfId="0" applyFont="1" applyAlignment="1">
      <alignment vertical="center"/>
    </xf>
    <xf numFmtId="0" fontId="10" fillId="0" borderId="24" xfId="0" applyFont="1" applyBorder="1" applyAlignment="1" applyProtection="1">
      <alignment horizontal="left" vertical="center"/>
      <protection locked="0"/>
    </xf>
    <xf numFmtId="0" fontId="10" fillId="0" borderId="0" xfId="0" applyFont="1" applyAlignment="1">
      <alignment horizontal="left" vertical="center"/>
    </xf>
    <xf numFmtId="0" fontId="10" fillId="3" borderId="3" xfId="0" applyFont="1" applyFill="1" applyBorder="1"/>
    <xf numFmtId="0" fontId="10" fillId="3" borderId="3" xfId="0" applyFont="1" applyFill="1" applyBorder="1" applyAlignment="1">
      <alignment horizontal="center"/>
    </xf>
    <xf numFmtId="0" fontId="10" fillId="0" borderId="7" xfId="0" applyFont="1" applyBorder="1" applyProtection="1">
      <protection locked="0"/>
    </xf>
    <xf numFmtId="0" fontId="10" fillId="0" borderId="15" xfId="0" applyFont="1" applyBorder="1" applyProtection="1">
      <protection locked="0"/>
    </xf>
    <xf numFmtId="0" fontId="10" fillId="0" borderId="0" xfId="0" applyFont="1" applyProtection="1">
      <protection locked="0"/>
    </xf>
    <xf numFmtId="0" fontId="10" fillId="0" borderId="0" xfId="0" applyFont="1" applyAlignment="1" applyProtection="1">
      <alignment horizontal="center"/>
      <protection locked="0"/>
    </xf>
    <xf numFmtId="0" fontId="18" fillId="0" borderId="8" xfId="0" applyFont="1" applyBorder="1" applyAlignment="1" applyProtection="1">
      <alignment vertical="top"/>
      <protection locked="0"/>
    </xf>
    <xf numFmtId="0" fontId="10" fillId="0" borderId="2" xfId="0" applyFont="1" applyBorder="1" applyAlignment="1" applyProtection="1">
      <alignment horizontal="center" vertical="top"/>
      <protection locked="0"/>
    </xf>
    <xf numFmtId="0" fontId="10" fillId="0" borderId="2" xfId="0" applyFont="1" applyBorder="1" applyAlignment="1" applyProtection="1">
      <alignment vertical="top"/>
      <protection locked="0"/>
    </xf>
    <xf numFmtId="0" fontId="10" fillId="0" borderId="0" xfId="0" applyFont="1" applyAlignment="1" applyProtection="1">
      <alignment horizontal="right"/>
      <protection locked="0"/>
    </xf>
    <xf numFmtId="0" fontId="25" fillId="0" borderId="0" xfId="0" applyFont="1" applyAlignment="1">
      <alignment vertical="center"/>
    </xf>
    <xf numFmtId="0" fontId="10" fillId="3" borderId="4" xfId="0" applyFont="1" applyFill="1" applyBorder="1" applyAlignment="1" applyProtection="1">
      <alignment vertical="center"/>
      <protection locked="0"/>
    </xf>
    <xf numFmtId="0" fontId="10" fillId="3" borderId="4" xfId="0" applyFont="1" applyFill="1" applyBorder="1" applyAlignment="1" applyProtection="1">
      <alignment horizontal="right" vertical="center"/>
      <protection locked="0"/>
    </xf>
    <xf numFmtId="0" fontId="10" fillId="3" borderId="3" xfId="0" applyFont="1" applyFill="1" applyBorder="1" applyProtection="1">
      <protection locked="0"/>
    </xf>
    <xf numFmtId="0" fontId="10" fillId="0" borderId="24" xfId="0" applyFont="1" applyBorder="1" applyAlignment="1" applyProtection="1">
      <alignment vertical="center"/>
      <protection locked="0"/>
    </xf>
    <xf numFmtId="0" fontId="10" fillId="0" borderId="24" xfId="0" applyFont="1" applyBorder="1" applyAlignment="1" applyProtection="1">
      <alignment horizontal="left" vertical="center" wrapText="1"/>
      <protection locked="0"/>
    </xf>
    <xf numFmtId="0" fontId="18" fillId="0" borderId="24" xfId="0" applyFont="1" applyBorder="1" applyAlignment="1" applyProtection="1">
      <alignment horizontal="left" wrapText="1"/>
      <protection locked="0"/>
    </xf>
    <xf numFmtId="0" fontId="10" fillId="3" borderId="4" xfId="0" applyFont="1" applyFill="1" applyBorder="1" applyAlignment="1">
      <alignment horizontal="right" vertical="center"/>
    </xf>
    <xf numFmtId="0" fontId="18" fillId="3" borderId="14" xfId="0" applyFont="1" applyFill="1" applyBorder="1" applyAlignment="1" applyProtection="1">
      <alignment horizontal="center" vertical="center"/>
      <protection locked="0"/>
    </xf>
    <xf numFmtId="0" fontId="10" fillId="3" borderId="3" xfId="0" applyFont="1" applyFill="1" applyBorder="1" applyAlignment="1">
      <alignment vertical="center"/>
    </xf>
    <xf numFmtId="0" fontId="10" fillId="3" borderId="3" xfId="0" applyFont="1" applyFill="1" applyBorder="1" applyAlignment="1">
      <alignment horizontal="right" vertical="center"/>
    </xf>
    <xf numFmtId="0" fontId="10" fillId="0" borderId="7" xfId="0" applyFont="1" applyBorder="1" applyAlignment="1" applyProtection="1">
      <alignment horizontal="left"/>
      <protection locked="0"/>
    </xf>
    <xf numFmtId="0" fontId="10" fillId="0" borderId="1" xfId="0" applyFont="1" applyBorder="1" applyAlignment="1" applyProtection="1">
      <alignment horizontal="left"/>
      <protection locked="0"/>
    </xf>
    <xf numFmtId="0" fontId="10" fillId="0" borderId="11" xfId="0" applyFont="1" applyBorder="1" applyAlignment="1" applyProtection="1">
      <alignment horizontal="left"/>
      <protection locked="0"/>
    </xf>
    <xf numFmtId="0" fontId="10" fillId="0" borderId="0" xfId="0" applyFont="1" applyAlignment="1">
      <alignment horizontal="right"/>
    </xf>
    <xf numFmtId="0" fontId="10" fillId="3" borderId="3" xfId="0" applyFont="1" applyFill="1" applyBorder="1" applyAlignment="1" applyProtection="1">
      <alignment horizontal="right"/>
      <protection locked="0"/>
    </xf>
    <xf numFmtId="0" fontId="18" fillId="3" borderId="7" xfId="0" applyFont="1" applyFill="1" applyBorder="1" applyAlignment="1">
      <alignment vertical="center"/>
    </xf>
    <xf numFmtId="0" fontId="10" fillId="3" borderId="1" xfId="0" applyFont="1" applyFill="1" applyBorder="1" applyAlignment="1" applyProtection="1">
      <alignment vertical="center"/>
      <protection locked="0"/>
    </xf>
    <xf numFmtId="0" fontId="10" fillId="3" borderId="11" xfId="0" applyFont="1" applyFill="1" applyBorder="1" applyAlignment="1" applyProtection="1">
      <alignment vertical="center"/>
      <protection locked="0"/>
    </xf>
    <xf numFmtId="0" fontId="10" fillId="0" borderId="5" xfId="0" applyFont="1" applyBorder="1" applyAlignment="1" applyProtection="1">
      <alignment vertical="center"/>
      <protection locked="0"/>
    </xf>
    <xf numFmtId="0" fontId="10" fillId="0" borderId="9" xfId="0" applyFont="1" applyBorder="1" applyAlignment="1" applyProtection="1">
      <alignment vertical="center"/>
      <protection locked="0"/>
    </xf>
    <xf numFmtId="0" fontId="10" fillId="0" borderId="6" xfId="0" applyFont="1" applyBorder="1" applyAlignment="1" applyProtection="1">
      <alignment vertical="center"/>
      <protection locked="0"/>
    </xf>
    <xf numFmtId="0" fontId="10" fillId="0" borderId="3" xfId="0" applyFont="1" applyBorder="1" applyAlignment="1" applyProtection="1">
      <alignment vertical="center"/>
      <protection locked="0"/>
    </xf>
    <xf numFmtId="0" fontId="10" fillId="0" borderId="10" xfId="0" applyFont="1" applyBorder="1" applyAlignment="1" applyProtection="1">
      <alignment vertical="center"/>
      <protection locked="0"/>
    </xf>
    <xf numFmtId="0" fontId="10" fillId="0" borderId="7" xfId="0" applyFont="1" applyBorder="1" applyAlignment="1" applyProtection="1">
      <alignment horizontal="left" wrapText="1"/>
      <protection locked="0"/>
    </xf>
    <xf numFmtId="0" fontId="10" fillId="0" borderId="1" xfId="0" applyFont="1" applyBorder="1" applyAlignment="1" applyProtection="1">
      <alignment horizontal="left" wrapText="1"/>
      <protection locked="0"/>
    </xf>
    <xf numFmtId="0" fontId="10" fillId="0" borderId="11" xfId="0" applyFont="1" applyBorder="1" applyAlignment="1" applyProtection="1">
      <alignment horizontal="left" wrapText="1"/>
      <protection locked="0"/>
    </xf>
    <xf numFmtId="0" fontId="16" fillId="0" borderId="0" xfId="0" applyFont="1" applyAlignment="1">
      <alignment horizontal="left"/>
    </xf>
    <xf numFmtId="0" fontId="18" fillId="0" borderId="0" xfId="0" applyFont="1" applyAlignment="1">
      <alignment horizontal="center"/>
    </xf>
    <xf numFmtId="0" fontId="16" fillId="0" borderId="0" xfId="0" applyFont="1" applyAlignment="1">
      <alignment horizontal="center"/>
    </xf>
    <xf numFmtId="3" fontId="16" fillId="0" borderId="0" xfId="0" applyNumberFormat="1" applyFont="1" applyAlignment="1" applyProtection="1">
      <alignment horizontal="right"/>
      <protection locked="0"/>
    </xf>
    <xf numFmtId="3" fontId="16" fillId="0" borderId="0" xfId="0" applyNumberFormat="1" applyFont="1" applyAlignment="1">
      <alignment horizontal="center"/>
    </xf>
    <xf numFmtId="0" fontId="16" fillId="0" borderId="0" xfId="0" applyFont="1" applyAlignment="1">
      <alignment horizontal="left" vertical="center" wrapText="1"/>
    </xf>
    <xf numFmtId="0" fontId="20" fillId="0" borderId="25" xfId="0" applyFont="1" applyBorder="1" applyAlignment="1" applyProtection="1">
      <alignment vertical="top"/>
      <protection locked="0"/>
    </xf>
    <xf numFmtId="0" fontId="0" fillId="0" borderId="25" xfId="0" applyBorder="1"/>
    <xf numFmtId="0" fontId="18" fillId="0" borderId="25" xfId="0" applyFont="1" applyBorder="1" applyAlignment="1">
      <alignment horizontal="center" vertical="center" wrapText="1"/>
    </xf>
    <xf numFmtId="0" fontId="16" fillId="0" borderId="25" xfId="0" applyFont="1" applyBorder="1" applyAlignment="1">
      <alignment horizontal="center" vertical="center"/>
    </xf>
    <xf numFmtId="9" fontId="16" fillId="0" borderId="25" xfId="0" applyNumberFormat="1" applyFont="1" applyBorder="1" applyAlignment="1">
      <alignment horizontal="right"/>
    </xf>
    <xf numFmtId="9" fontId="18" fillId="0" borderId="25" xfId="0" applyNumberFormat="1" applyFont="1" applyBorder="1" applyAlignment="1">
      <alignment horizontal="right"/>
    </xf>
    <xf numFmtId="9" fontId="16" fillId="0" borderId="25" xfId="1" applyFont="1" applyFill="1" applyBorder="1" applyAlignment="1">
      <alignment horizontal="right"/>
    </xf>
    <xf numFmtId="0" fontId="16" fillId="0" borderId="25" xfId="0" applyFont="1" applyBorder="1"/>
    <xf numFmtId="0" fontId="18" fillId="0" borderId="25" xfId="0" applyFont="1" applyBorder="1" applyAlignment="1">
      <alignment horizontal="center" vertical="center"/>
    </xf>
    <xf numFmtId="0" fontId="16" fillId="0" borderId="25" xfId="0" applyFont="1" applyBorder="1" applyAlignment="1">
      <alignment horizontal="center" vertical="top" wrapText="1"/>
    </xf>
    <xf numFmtId="1" fontId="16" fillId="0" borderId="25" xfId="0" applyNumberFormat="1" applyFont="1" applyBorder="1" applyAlignment="1">
      <alignment horizontal="right"/>
    </xf>
    <xf numFmtId="3" fontId="16" fillId="0" borderId="25" xfId="0" applyNumberFormat="1" applyFont="1" applyBorder="1" applyAlignment="1">
      <alignment horizontal="right"/>
    </xf>
    <xf numFmtId="3" fontId="18" fillId="0" borderId="25" xfId="0" applyNumberFormat="1" applyFont="1" applyBorder="1" applyAlignment="1" applyProtection="1">
      <alignment horizontal="right"/>
      <protection locked="0"/>
    </xf>
    <xf numFmtId="3" fontId="18" fillId="0" borderId="25" xfId="0" applyNumberFormat="1" applyFont="1" applyBorder="1" applyAlignment="1">
      <alignment horizontal="right"/>
    </xf>
    <xf numFmtId="1" fontId="0" fillId="0" borderId="25" xfId="0" applyNumberFormat="1" applyBorder="1" applyAlignment="1">
      <alignment horizontal="right"/>
    </xf>
    <xf numFmtId="0" fontId="0" fillId="0" borderId="25" xfId="0" applyBorder="1" applyAlignment="1" applyProtection="1">
      <alignment horizontal="right"/>
      <protection locked="0"/>
    </xf>
    <xf numFmtId="0" fontId="0" fillId="0" borderId="25" xfId="0" applyBorder="1" applyAlignment="1" applyProtection="1">
      <alignment horizontal="left"/>
      <protection locked="0"/>
    </xf>
    <xf numFmtId="0" fontId="0" fillId="0" borderId="25" xfId="0" applyBorder="1" applyAlignment="1" applyProtection="1">
      <alignment vertical="center"/>
      <protection locked="0"/>
    </xf>
    <xf numFmtId="0" fontId="10" fillId="0" borderId="0" xfId="0" applyFont="1" applyAlignment="1" applyProtection="1">
      <alignment horizontal="left" vertical="center"/>
      <protection locked="0"/>
    </xf>
    <xf numFmtId="0" fontId="10" fillId="0" borderId="0" xfId="0" applyFont="1" applyAlignment="1" applyProtection="1">
      <alignment horizontal="left" vertical="center" wrapText="1"/>
      <protection locked="0"/>
    </xf>
    <xf numFmtId="0" fontId="18" fillId="0" borderId="0" xfId="0" applyFont="1" applyAlignment="1" applyProtection="1">
      <alignment horizontal="left" wrapText="1"/>
      <protection locked="0"/>
    </xf>
    <xf numFmtId="0" fontId="0" fillId="0" borderId="0" xfId="0" applyAlignment="1" applyProtection="1">
      <alignment horizontal="left" vertical="center" wrapText="1"/>
      <protection locked="0"/>
    </xf>
    <xf numFmtId="0" fontId="20" fillId="0" borderId="0" xfId="0" applyFont="1" applyAlignment="1" applyProtection="1">
      <alignment wrapText="1"/>
      <protection locked="0"/>
    </xf>
    <xf numFmtId="0" fontId="20" fillId="0" borderId="0" xfId="0" applyFont="1" applyAlignment="1" applyProtection="1">
      <alignment horizontal="left" wrapText="1"/>
      <protection locked="0"/>
    </xf>
    <xf numFmtId="0" fontId="0" fillId="0" borderId="0" xfId="0" applyAlignment="1" applyProtection="1">
      <alignment wrapText="1"/>
      <protection locked="0"/>
    </xf>
    <xf numFmtId="0" fontId="18" fillId="0" borderId="0" xfId="0" applyFont="1" applyAlignment="1">
      <alignment horizontal="left" wrapText="1"/>
    </xf>
    <xf numFmtId="0" fontId="0" fillId="0" borderId="27" xfId="0" applyBorder="1" applyAlignment="1" applyProtection="1">
      <alignment vertical="center"/>
      <protection locked="0"/>
    </xf>
    <xf numFmtId="0" fontId="10" fillId="0" borderId="26" xfId="0" applyFont="1" applyBorder="1" applyAlignment="1" applyProtection="1">
      <alignment vertical="center"/>
      <protection locked="0"/>
    </xf>
    <xf numFmtId="49" fontId="10" fillId="3" borderId="10" xfId="0" applyNumberFormat="1" applyFont="1" applyFill="1" applyBorder="1" applyAlignment="1">
      <alignment horizontal="center"/>
    </xf>
    <xf numFmtId="49" fontId="10" fillId="3" borderId="10" xfId="0" applyNumberFormat="1" applyFont="1" applyFill="1" applyBorder="1" applyAlignment="1">
      <alignment horizontal="center" vertical="center"/>
    </xf>
    <xf numFmtId="0" fontId="10" fillId="3" borderId="4" xfId="0" applyFont="1" applyFill="1" applyBorder="1" applyAlignment="1" applyProtection="1">
      <alignment horizontal="center" vertical="center" wrapText="1"/>
      <protection locked="0"/>
    </xf>
    <xf numFmtId="0" fontId="16" fillId="0" borderId="28" xfId="0" applyFont="1" applyBorder="1"/>
    <xf numFmtId="0" fontId="10" fillId="0" borderId="0" xfId="0" applyFont="1" applyAlignment="1">
      <alignment horizontal="left"/>
    </xf>
    <xf numFmtId="9" fontId="18" fillId="0" borderId="0" xfId="0" applyNumberFormat="1" applyFont="1" applyAlignment="1">
      <alignment vertical="top"/>
    </xf>
    <xf numFmtId="0" fontId="10" fillId="0" borderId="0" xfId="0" applyFont="1" applyAlignment="1" applyProtection="1">
      <alignment horizontal="center" vertical="top"/>
      <protection locked="0"/>
    </xf>
    <xf numFmtId="0" fontId="10" fillId="0" borderId="0" xfId="0" applyFont="1" applyAlignment="1">
      <alignment horizontal="center"/>
    </xf>
    <xf numFmtId="6" fontId="18" fillId="0" borderId="0" xfId="0" applyNumberFormat="1" applyFont="1" applyProtection="1">
      <protection locked="0"/>
    </xf>
    <xf numFmtId="0" fontId="9" fillId="0" borderId="0" xfId="0" applyFont="1"/>
    <xf numFmtId="0" fontId="9" fillId="2" borderId="7" xfId="0" applyFont="1" applyFill="1" applyBorder="1"/>
    <xf numFmtId="0" fontId="9" fillId="0" borderId="0" xfId="0" applyFont="1" applyProtection="1">
      <protection locked="0"/>
    </xf>
    <xf numFmtId="3" fontId="10" fillId="2" borderId="15" xfId="0" applyNumberFormat="1" applyFont="1" applyFill="1" applyBorder="1"/>
    <xf numFmtId="3" fontId="18" fillId="2" borderId="19" xfId="0" applyNumberFormat="1" applyFont="1" applyFill="1" applyBorder="1"/>
    <xf numFmtId="0" fontId="28" fillId="0" borderId="0" xfId="0" applyFont="1" applyAlignment="1">
      <alignment vertical="center"/>
    </xf>
    <xf numFmtId="9" fontId="28" fillId="0" borderId="0" xfId="0" applyNumberFormat="1" applyFont="1" applyAlignment="1">
      <alignment vertical="top"/>
    </xf>
    <xf numFmtId="0" fontId="28" fillId="0" borderId="0" xfId="0" applyFont="1" applyAlignment="1" applyProtection="1">
      <alignment horizontal="left"/>
      <protection locked="0"/>
    </xf>
    <xf numFmtId="0" fontId="9" fillId="0" borderId="0" xfId="0" applyFont="1" applyAlignment="1">
      <alignment horizontal="left"/>
    </xf>
    <xf numFmtId="0" fontId="0" fillId="0" borderId="0" xfId="0" applyAlignment="1" applyProtection="1">
      <alignment horizontal="left" vertical="top"/>
      <protection locked="0"/>
    </xf>
    <xf numFmtId="0" fontId="18" fillId="3" borderId="23" xfId="0" applyFont="1" applyFill="1" applyBorder="1" applyAlignment="1">
      <alignment horizontal="center" vertical="center" wrapText="1"/>
    </xf>
    <xf numFmtId="3" fontId="18" fillId="2" borderId="19" xfId="0" applyNumberFormat="1" applyFont="1" applyFill="1" applyBorder="1" applyAlignment="1">
      <alignment horizontal="right"/>
    </xf>
    <xf numFmtId="3" fontId="10" fillId="2" borderId="15" xfId="0" applyNumberFormat="1" applyFont="1" applyFill="1" applyBorder="1" applyAlignment="1">
      <alignment horizontal="right"/>
    </xf>
    <xf numFmtId="3" fontId="10" fillId="0" borderId="7" xfId="0" applyNumberFormat="1" applyFont="1" applyBorder="1"/>
    <xf numFmtId="3" fontId="10" fillId="0" borderId="11" xfId="0" applyNumberFormat="1" applyFont="1" applyBorder="1"/>
    <xf numFmtId="0" fontId="18" fillId="2" borderId="19" xfId="0" applyFont="1" applyFill="1" applyBorder="1"/>
    <xf numFmtId="0" fontId="7" fillId="0" borderId="0" xfId="0" applyFont="1" applyProtection="1">
      <protection locked="0"/>
    </xf>
    <xf numFmtId="0" fontId="18" fillId="0" borderId="0" xfId="0" applyFont="1" applyAlignment="1">
      <alignment vertical="top"/>
    </xf>
    <xf numFmtId="0" fontId="11" fillId="0" borderId="29" xfId="0" applyFont="1" applyBorder="1"/>
    <xf numFmtId="0" fontId="11" fillId="0" borderId="30" xfId="0" applyFont="1" applyBorder="1"/>
    <xf numFmtId="0" fontId="11" fillId="0" borderId="31" xfId="0" applyFont="1" applyBorder="1"/>
    <xf numFmtId="0" fontId="11" fillId="0" borderId="32" xfId="0" applyFont="1" applyBorder="1"/>
    <xf numFmtId="0" fontId="11" fillId="0" borderId="33" xfId="0" applyFont="1" applyBorder="1"/>
    <xf numFmtId="0" fontId="18" fillId="0" borderId="33" xfId="0" applyFont="1" applyBorder="1" applyAlignment="1">
      <alignment horizontal="center" vertical="center" wrapText="1"/>
    </xf>
    <xf numFmtId="9" fontId="11" fillId="0" borderId="33" xfId="0" applyNumberFormat="1" applyFont="1" applyBorder="1" applyAlignment="1">
      <alignment horizontal="right" vertical="center" wrapText="1"/>
    </xf>
    <xf numFmtId="9" fontId="18" fillId="0" borderId="33" xfId="0" applyNumberFormat="1" applyFont="1" applyBorder="1" applyAlignment="1">
      <alignment horizontal="right" vertical="center" wrapText="1"/>
    </xf>
    <xf numFmtId="0" fontId="11" fillId="0" borderId="34" xfId="0" applyFont="1" applyBorder="1"/>
    <xf numFmtId="0" fontId="11" fillId="0" borderId="28" xfId="0" applyFont="1" applyBorder="1"/>
    <xf numFmtId="0" fontId="11" fillId="0" borderId="35" xfId="0" applyFont="1" applyBorder="1"/>
    <xf numFmtId="0" fontId="6" fillId="0" borderId="5" xfId="0" applyFont="1" applyBorder="1" applyAlignment="1">
      <alignment vertical="center"/>
    </xf>
    <xf numFmtId="0" fontId="6" fillId="0" borderId="0" xfId="0" applyFont="1" applyAlignment="1" applyProtection="1">
      <alignment horizontal="left"/>
      <protection locked="0"/>
    </xf>
    <xf numFmtId="0" fontId="6" fillId="0" borderId="0" xfId="0" applyFont="1"/>
    <xf numFmtId="0" fontId="16" fillId="6" borderId="0" xfId="0" applyFont="1" applyFill="1"/>
    <xf numFmtId="0" fontId="5" fillId="0" borderId="0" xfId="0" applyFont="1"/>
    <xf numFmtId="0" fontId="18" fillId="0" borderId="13" xfId="0" applyFont="1" applyBorder="1" applyAlignment="1">
      <alignment vertical="center"/>
    </xf>
    <xf numFmtId="0" fontId="6" fillId="0" borderId="5" xfId="0" applyFont="1" applyBorder="1"/>
    <xf numFmtId="0" fontId="6" fillId="0" borderId="5" xfId="0" applyFont="1" applyBorder="1" applyAlignment="1" applyProtection="1">
      <alignment vertical="center"/>
      <protection locked="0"/>
    </xf>
    <xf numFmtId="0" fontId="11" fillId="0" borderId="5" xfId="0" applyFont="1" applyBorder="1"/>
    <xf numFmtId="0" fontId="11" fillId="0" borderId="5" xfId="0" applyFont="1" applyBorder="1" applyProtection="1">
      <protection locked="0"/>
    </xf>
    <xf numFmtId="0" fontId="11" fillId="0" borderId="5" xfId="0" applyFont="1" applyBorder="1" applyAlignment="1" applyProtection="1">
      <alignment vertical="top"/>
      <protection locked="0"/>
    </xf>
    <xf numFmtId="0" fontId="10" fillId="0" borderId="0" xfId="0" applyFont="1" applyAlignment="1" applyProtection="1">
      <alignment vertical="top"/>
      <protection locked="0"/>
    </xf>
    <xf numFmtId="0" fontId="18" fillId="0" borderId="0" xfId="0" applyFont="1" applyAlignment="1">
      <alignment horizontal="center" vertical="center" wrapText="1"/>
    </xf>
    <xf numFmtId="0" fontId="4" fillId="0" borderId="0" xfId="0" applyFont="1"/>
    <xf numFmtId="0" fontId="4" fillId="0" borderId="0" xfId="0" applyFont="1" applyProtection="1">
      <protection locked="0"/>
    </xf>
    <xf numFmtId="0" fontId="4" fillId="0" borderId="0" xfId="0" applyFont="1" applyAlignment="1">
      <alignment vertical="center"/>
    </xf>
    <xf numFmtId="0" fontId="3" fillId="0" borderId="0" xfId="0" applyFont="1"/>
    <xf numFmtId="0" fontId="3" fillId="0" borderId="0" xfId="0" applyFont="1" applyAlignment="1">
      <alignment vertical="center"/>
    </xf>
    <xf numFmtId="0" fontId="2" fillId="3" borderId="6" xfId="0" applyFont="1" applyFill="1" applyBorder="1"/>
    <xf numFmtId="0" fontId="4" fillId="0" borderId="0" xfId="0" applyFont="1" applyAlignment="1" applyProtection="1">
      <alignment vertical="center"/>
      <protection locked="0"/>
    </xf>
    <xf numFmtId="0" fontId="20" fillId="0" borderId="0" xfId="0" applyFont="1" applyAlignment="1" applyProtection="1">
      <alignment vertical="center"/>
      <protection locked="0"/>
    </xf>
    <xf numFmtId="0" fontId="0" fillId="0" borderId="0" xfId="0" applyAlignment="1" applyProtection="1">
      <alignment horizontal="right" vertical="center"/>
      <protection locked="0"/>
    </xf>
    <xf numFmtId="0" fontId="10" fillId="0" borderId="25" xfId="0" applyFont="1" applyBorder="1" applyAlignment="1" applyProtection="1">
      <alignment horizontal="left" vertical="center"/>
      <protection locked="0"/>
    </xf>
    <xf numFmtId="0" fontId="16" fillId="0" borderId="0" xfId="0" applyFont="1" applyAlignment="1">
      <alignment horizontal="right" vertical="center"/>
    </xf>
    <xf numFmtId="0" fontId="18" fillId="0" borderId="0" xfId="0" applyFont="1" applyAlignment="1" applyProtection="1">
      <alignment vertical="center"/>
      <protection locked="0"/>
    </xf>
    <xf numFmtId="0" fontId="16" fillId="0" borderId="0" xfId="0" applyFont="1" applyAlignment="1">
      <alignment vertical="center"/>
    </xf>
    <xf numFmtId="0" fontId="0" fillId="0" borderId="0" xfId="0" applyAlignment="1">
      <alignment vertical="center"/>
    </xf>
    <xf numFmtId="9" fontId="28" fillId="0" borderId="0" xfId="0" applyNumberFormat="1" applyFont="1" applyAlignment="1">
      <alignment vertical="center"/>
    </xf>
    <xf numFmtId="0" fontId="6" fillId="0" borderId="0" xfId="0" applyFont="1" applyAlignment="1" applyProtection="1">
      <alignment vertical="center"/>
      <protection locked="0"/>
    </xf>
    <xf numFmtId="0" fontId="11" fillId="0" borderId="0" xfId="0" applyFont="1" applyAlignment="1">
      <alignment horizontal="left" vertical="center" wrapText="1"/>
    </xf>
    <xf numFmtId="0" fontId="14" fillId="0" borderId="0" xfId="0" applyFont="1" applyAlignment="1">
      <alignment horizontal="left" vertical="center" wrapText="1"/>
    </xf>
    <xf numFmtId="0" fontId="0" fillId="0" borderId="25" xfId="0" applyBorder="1" applyAlignment="1" applyProtection="1">
      <alignment vertical="center" wrapText="1"/>
      <protection locked="0"/>
    </xf>
    <xf numFmtId="0" fontId="16" fillId="0" borderId="0" xfId="0" applyFont="1" applyAlignment="1">
      <alignment vertical="center" wrapText="1"/>
    </xf>
    <xf numFmtId="0" fontId="11" fillId="0" borderId="0" xfId="0" applyFont="1" applyAlignment="1" applyProtection="1">
      <alignment horizontal="left" vertical="center"/>
      <protection locked="0"/>
    </xf>
    <xf numFmtId="0" fontId="0" fillId="0" borderId="0" xfId="0" applyAlignment="1" applyProtection="1">
      <alignment horizontal="left" vertical="center"/>
      <protection locked="0"/>
    </xf>
    <xf numFmtId="0" fontId="0" fillId="0" borderId="25" xfId="0" applyBorder="1" applyAlignment="1" applyProtection="1">
      <alignment horizontal="left" vertical="center"/>
      <protection locked="0"/>
    </xf>
    <xf numFmtId="3" fontId="11" fillId="0" borderId="0" xfId="0" applyNumberFormat="1" applyFont="1" applyAlignment="1" applyProtection="1">
      <alignment horizontal="left" vertical="center"/>
      <protection locked="0"/>
    </xf>
    <xf numFmtId="0" fontId="18" fillId="3" borderId="23" xfId="0" applyFont="1" applyFill="1" applyBorder="1" applyAlignment="1">
      <alignment horizontal="center" vertical="center" wrapText="1"/>
    </xf>
    <xf numFmtId="0" fontId="11" fillId="0" borderId="0" xfId="0" applyFont="1" applyAlignment="1">
      <alignment horizontal="left" wrapText="1"/>
    </xf>
    <xf numFmtId="0" fontId="0" fillId="0" borderId="0" xfId="0" applyAlignment="1">
      <alignment horizontal="left" vertical="center" wrapText="1"/>
    </xf>
    <xf numFmtId="0" fontId="6" fillId="0" borderId="0" xfId="0" applyFont="1" applyAlignment="1" applyProtection="1">
      <alignment horizontal="left" vertical="center" wrapText="1"/>
      <protection locked="0"/>
    </xf>
    <xf numFmtId="0" fontId="11" fillId="0" borderId="0" xfId="0" applyFont="1" applyAlignment="1" applyProtection="1">
      <alignment horizontal="left" vertical="center" wrapText="1"/>
      <protection locked="0"/>
    </xf>
    <xf numFmtId="0" fontId="11" fillId="0" borderId="5" xfId="0" applyFont="1" applyBorder="1" applyAlignment="1">
      <alignment horizontal="left" wrapText="1"/>
    </xf>
    <xf numFmtId="0" fontId="6" fillId="0" borderId="0" xfId="0" applyFont="1" applyAlignment="1">
      <alignment horizontal="left" wrapText="1"/>
    </xf>
    <xf numFmtId="3" fontId="10" fillId="0" borderId="7" xfId="0" applyNumberFormat="1" applyFont="1" applyBorder="1"/>
    <xf numFmtId="3" fontId="10" fillId="0" borderId="11" xfId="0" applyNumberFormat="1" applyFont="1" applyBorder="1"/>
    <xf numFmtId="3" fontId="10" fillId="0" borderId="15" xfId="0" applyNumberFormat="1" applyFont="1" applyBorder="1"/>
    <xf numFmtId="3" fontId="18" fillId="2" borderId="19" xfId="0" applyNumberFormat="1" applyFont="1" applyFill="1" applyBorder="1"/>
    <xf numFmtId="0" fontId="18" fillId="2" borderId="19" xfId="0" applyFont="1" applyFill="1" applyBorder="1"/>
    <xf numFmtId="0" fontId="18" fillId="3" borderId="4" xfId="0" applyFont="1" applyFill="1" applyBorder="1" applyAlignment="1">
      <alignment horizontal="center" vertical="center" wrapText="1"/>
    </xf>
    <xf numFmtId="0" fontId="18" fillId="3" borderId="4" xfId="0" applyFont="1" applyFill="1" applyBorder="1" applyAlignment="1">
      <alignment horizontal="center" vertical="center"/>
    </xf>
    <xf numFmtId="49" fontId="10" fillId="3" borderId="3" xfId="0" applyNumberFormat="1" applyFont="1" applyFill="1" applyBorder="1" applyAlignment="1">
      <alignment horizontal="center"/>
    </xf>
    <xf numFmtId="3" fontId="10" fillId="0" borderId="20" xfId="0" applyNumberFormat="1" applyFont="1" applyBorder="1" applyAlignment="1">
      <alignment horizontal="right"/>
    </xf>
    <xf numFmtId="3" fontId="10" fillId="0" borderId="20" xfId="0" applyNumberFormat="1" applyFont="1" applyBorder="1"/>
    <xf numFmtId="0" fontId="10" fillId="0" borderId="7" xfId="0" applyFont="1" applyBorder="1" applyAlignment="1" applyProtection="1">
      <alignment horizontal="left" wrapText="1"/>
      <protection locked="0"/>
    </xf>
    <xf numFmtId="0" fontId="10" fillId="0" borderId="1" xfId="0" applyFont="1" applyBorder="1" applyAlignment="1" applyProtection="1">
      <alignment horizontal="left" wrapText="1"/>
      <protection locked="0"/>
    </xf>
    <xf numFmtId="0" fontId="10" fillId="0" borderId="11" xfId="0" applyFont="1" applyBorder="1" applyAlignment="1" applyProtection="1">
      <alignment horizontal="left" wrapText="1"/>
      <protection locked="0"/>
    </xf>
    <xf numFmtId="0" fontId="9" fillId="0" borderId="7" xfId="0" applyFont="1" applyBorder="1" applyAlignment="1" applyProtection="1">
      <alignment horizontal="left" wrapText="1"/>
      <protection locked="0"/>
    </xf>
    <xf numFmtId="0" fontId="8" fillId="0" borderId="7" xfId="0" applyFont="1" applyBorder="1" applyAlignment="1" applyProtection="1">
      <alignment horizontal="left" wrapText="1"/>
      <protection locked="0"/>
    </xf>
    <xf numFmtId="0" fontId="18" fillId="3" borderId="7" xfId="0" applyFont="1" applyFill="1" applyBorder="1" applyAlignment="1">
      <alignment horizontal="left" vertical="center"/>
    </xf>
    <xf numFmtId="0" fontId="18" fillId="3" borderId="1" xfId="0" applyFont="1" applyFill="1" applyBorder="1" applyAlignment="1">
      <alignment horizontal="left" vertical="center"/>
    </xf>
    <xf numFmtId="0" fontId="18" fillId="3" borderId="11" xfId="0" applyFont="1" applyFill="1" applyBorder="1" applyAlignment="1">
      <alignment horizontal="left" vertical="center"/>
    </xf>
    <xf numFmtId="0" fontId="18" fillId="0" borderId="3" xfId="0" applyFont="1" applyBorder="1" applyAlignment="1">
      <alignment horizontal="center"/>
    </xf>
    <xf numFmtId="0" fontId="18" fillId="0" borderId="0" xfId="0" applyFont="1" applyAlignment="1">
      <alignment horizontal="center" vertical="center" wrapText="1"/>
    </xf>
    <xf numFmtId="0" fontId="18" fillId="0" borderId="0" xfId="0" applyFont="1" applyAlignment="1">
      <alignment horizontal="center"/>
    </xf>
    <xf numFmtId="3" fontId="18" fillId="2" borderId="19" xfId="0" applyNumberFormat="1" applyFont="1" applyFill="1" applyBorder="1" applyAlignment="1">
      <alignment horizontal="right"/>
    </xf>
    <xf numFmtId="3" fontId="10" fillId="2" borderId="7" xfId="0" applyNumberFormat="1" applyFont="1" applyFill="1" applyBorder="1"/>
    <xf numFmtId="3" fontId="10" fillId="2" borderId="11" xfId="0" applyNumberFormat="1" applyFont="1" applyFill="1" applyBorder="1"/>
    <xf numFmtId="0" fontId="0" fillId="0" borderId="3" xfId="0" applyBorder="1" applyAlignment="1" applyProtection="1">
      <alignment horizontal="left" vertical="top"/>
      <protection locked="0"/>
    </xf>
    <xf numFmtId="0" fontId="16" fillId="0" borderId="7" xfId="0" applyFont="1" applyBorder="1" applyAlignment="1" applyProtection="1">
      <alignment horizontal="left" wrapText="1"/>
      <protection locked="0"/>
    </xf>
    <xf numFmtId="0" fontId="16" fillId="0" borderId="1" xfId="0" applyFont="1" applyBorder="1" applyAlignment="1" applyProtection="1">
      <alignment horizontal="left" wrapText="1"/>
      <protection locked="0"/>
    </xf>
    <xf numFmtId="3" fontId="16" fillId="2" borderId="7" xfId="0" applyNumberFormat="1" applyFont="1" applyFill="1" applyBorder="1" applyAlignment="1">
      <alignment horizontal="right"/>
    </xf>
    <xf numFmtId="3" fontId="16" fillId="2" borderId="11" xfId="0" applyNumberFormat="1" applyFont="1" applyFill="1" applyBorder="1" applyAlignment="1">
      <alignment horizontal="right"/>
    </xf>
    <xf numFmtId="3" fontId="18" fillId="2" borderId="7" xfId="0" applyNumberFormat="1" applyFont="1" applyFill="1" applyBorder="1" applyAlignment="1">
      <alignment horizontal="right"/>
    </xf>
    <xf numFmtId="3" fontId="18" fillId="2" borderId="11" xfId="0" applyNumberFormat="1" applyFont="1" applyFill="1" applyBorder="1" applyAlignment="1">
      <alignment horizontal="right"/>
    </xf>
    <xf numFmtId="3" fontId="16" fillId="2" borderId="7" xfId="0" applyNumberFormat="1" applyFont="1" applyFill="1" applyBorder="1" applyAlignment="1" applyProtection="1">
      <alignment horizontal="right"/>
      <protection locked="0"/>
    </xf>
    <xf numFmtId="3" fontId="16" fillId="2" borderId="11" xfId="0" applyNumberFormat="1" applyFont="1" applyFill="1" applyBorder="1" applyAlignment="1" applyProtection="1">
      <alignment horizontal="right"/>
      <protection locked="0"/>
    </xf>
    <xf numFmtId="3" fontId="18" fillId="2" borderId="8" xfId="0" applyNumberFormat="1" applyFont="1" applyFill="1" applyBorder="1" applyAlignment="1">
      <alignment horizontal="right"/>
    </xf>
    <xf numFmtId="3" fontId="18" fillId="2" borderId="12" xfId="0" applyNumberFormat="1" applyFont="1" applyFill="1" applyBorder="1" applyAlignment="1">
      <alignment horizontal="right"/>
    </xf>
    <xf numFmtId="9" fontId="16" fillId="2" borderId="6" xfId="1" applyFont="1" applyFill="1" applyBorder="1" applyAlignment="1">
      <alignment horizontal="right"/>
    </xf>
    <xf numFmtId="9" fontId="16" fillId="2" borderId="10" xfId="1" applyFont="1" applyFill="1" applyBorder="1" applyAlignment="1">
      <alignment horizontal="right"/>
    </xf>
    <xf numFmtId="0" fontId="18" fillId="3" borderId="14" xfId="0" applyFont="1" applyFill="1" applyBorder="1" applyAlignment="1">
      <alignment horizontal="center" vertical="center"/>
    </xf>
    <xf numFmtId="0" fontId="16" fillId="0" borderId="7" xfId="0" applyFont="1" applyBorder="1" applyAlignment="1" applyProtection="1">
      <alignment horizontal="left"/>
      <protection locked="0"/>
    </xf>
    <xf numFmtId="0" fontId="16" fillId="0" borderId="1" xfId="0" applyFont="1" applyBorder="1" applyAlignment="1" applyProtection="1">
      <alignment horizontal="left"/>
      <protection locked="0"/>
    </xf>
    <xf numFmtId="0" fontId="16" fillId="3" borderId="3" xfId="0" applyFont="1" applyFill="1" applyBorder="1" applyAlignment="1">
      <alignment horizontal="center"/>
    </xf>
    <xf numFmtId="0" fontId="16" fillId="3" borderId="10" xfId="0" applyFont="1" applyFill="1" applyBorder="1" applyAlignment="1">
      <alignment horizontal="center"/>
    </xf>
    <xf numFmtId="0" fontId="16" fillId="2" borderId="7" xfId="0" applyFont="1" applyFill="1" applyBorder="1" applyAlignment="1">
      <alignment horizontal="center" vertical="center"/>
    </xf>
    <xf numFmtId="0" fontId="16" fillId="2" borderId="11" xfId="0" applyFont="1" applyFill="1" applyBorder="1" applyAlignment="1">
      <alignment horizontal="center" vertical="center"/>
    </xf>
    <xf numFmtId="3" fontId="16" fillId="0" borderId="7" xfId="0" applyNumberFormat="1" applyFont="1" applyBorder="1" applyAlignment="1" applyProtection="1">
      <alignment horizontal="right"/>
      <protection locked="0"/>
    </xf>
    <xf numFmtId="3" fontId="16" fillId="0" borderId="11" xfId="0" applyNumberFormat="1" applyFont="1" applyBorder="1" applyAlignment="1" applyProtection="1">
      <alignment horizontal="right"/>
      <protection locked="0"/>
    </xf>
    <xf numFmtId="3" fontId="16" fillId="2" borderId="1" xfId="0" applyNumberFormat="1" applyFont="1" applyFill="1" applyBorder="1" applyAlignment="1">
      <alignment horizontal="center"/>
    </xf>
    <xf numFmtId="3" fontId="16" fillId="2" borderId="11" xfId="0" applyNumberFormat="1" applyFont="1" applyFill="1" applyBorder="1" applyAlignment="1">
      <alignment horizontal="center"/>
    </xf>
    <xf numFmtId="3" fontId="16" fillId="3" borderId="6" xfId="0" applyNumberFormat="1" applyFont="1" applyFill="1" applyBorder="1" applyAlignment="1">
      <alignment horizontal="center"/>
    </xf>
    <xf numFmtId="3" fontId="16" fillId="3" borderId="10" xfId="0" applyNumberFormat="1" applyFont="1" applyFill="1" applyBorder="1" applyAlignment="1">
      <alignment horizontal="center"/>
    </xf>
    <xf numFmtId="0" fontId="18" fillId="3" borderId="20" xfId="0" applyFont="1" applyFill="1" applyBorder="1" applyAlignment="1">
      <alignment horizontal="center" vertical="center" wrapText="1"/>
    </xf>
    <xf numFmtId="0" fontId="18" fillId="3" borderId="13" xfId="0" applyFont="1" applyFill="1" applyBorder="1" applyAlignment="1">
      <alignment horizontal="center" vertical="center"/>
    </xf>
    <xf numFmtId="0" fontId="4" fillId="0" borderId="0" xfId="0" applyFont="1" applyAlignment="1">
      <alignment horizontal="left" vertical="center" wrapText="1"/>
    </xf>
    <xf numFmtId="0" fontId="4" fillId="0" borderId="0" xfId="0" applyFont="1" applyAlignment="1" applyProtection="1">
      <alignment horizontal="left" vertical="center" wrapText="1"/>
      <protection locked="0"/>
    </xf>
    <xf numFmtId="0" fontId="16" fillId="3" borderId="6" xfId="0" applyFont="1" applyFill="1" applyBorder="1" applyAlignment="1">
      <alignment horizontal="center"/>
    </xf>
    <xf numFmtId="0" fontId="16" fillId="2" borderId="5" xfId="0" applyFont="1" applyFill="1" applyBorder="1" applyAlignment="1">
      <alignment horizontal="center" vertical="center"/>
    </xf>
    <xf numFmtId="0" fontId="16" fillId="2" borderId="0" xfId="0" applyFont="1" applyFill="1" applyAlignment="1">
      <alignment horizontal="center" vertical="center"/>
    </xf>
    <xf numFmtId="0" fontId="16" fillId="2" borderId="7" xfId="0" applyFont="1" applyFill="1" applyBorder="1" applyAlignment="1">
      <alignment horizontal="left"/>
    </xf>
    <xf numFmtId="0" fontId="16" fillId="2" borderId="1" xfId="0" applyFont="1" applyFill="1" applyBorder="1" applyAlignment="1">
      <alignment horizontal="left"/>
    </xf>
  </cellXfs>
  <cellStyles count="2">
    <cellStyle name="Normal" xfId="0" builtinId="0"/>
    <cellStyle name="Procent" xfId="1" builtinId="5"/>
  </cellStyles>
  <dxfs count="0"/>
  <tableStyles count="0" defaultTableStyle="TableStyleMedium2" defaultPivotStyle="PivotStyleLight16"/>
  <colors>
    <mruColors>
      <color rgb="FFCCECFF"/>
      <color rgb="FFF1F1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19</xdr:col>
      <xdr:colOff>581025</xdr:colOff>
      <xdr:row>15</xdr:row>
      <xdr:rowOff>0</xdr:rowOff>
    </xdr:from>
    <xdr:to>
      <xdr:col>26</xdr:col>
      <xdr:colOff>151920</xdr:colOff>
      <xdr:row>16</xdr:row>
      <xdr:rowOff>152363</xdr:rowOff>
    </xdr:to>
    <xdr:pic>
      <xdr:nvPicPr>
        <xdr:cNvPr id="4" name="Billede 3">
          <a:extLst>
            <a:ext uri="{FF2B5EF4-FFF2-40B4-BE49-F238E27FC236}">
              <a16:creationId xmlns:a16="http://schemas.microsoft.com/office/drawing/2014/main" id="{454A47A8-01FC-0B34-578F-0F98377623E0}"/>
            </a:ext>
          </a:extLst>
        </xdr:cNvPr>
        <xdr:cNvPicPr>
          <a:picLocks noChangeAspect="1"/>
        </xdr:cNvPicPr>
      </xdr:nvPicPr>
      <xdr:blipFill>
        <a:blip xmlns:r="http://schemas.openxmlformats.org/officeDocument/2006/relationships" r:embed="rId1"/>
        <a:stretch>
          <a:fillRect/>
        </a:stretch>
      </xdr:blipFill>
      <xdr:spPr>
        <a:xfrm>
          <a:off x="13639800" y="2438400"/>
          <a:ext cx="3838095" cy="295238"/>
        </a:xfrm>
        <a:prstGeom prst="rect">
          <a:avLst/>
        </a:prstGeom>
      </xdr:spPr>
    </xdr:pic>
    <xdr:clientData/>
  </xdr:twoCellAnchor>
  <xdr:twoCellAnchor editAs="oneCell">
    <xdr:from>
      <xdr:col>10</xdr:col>
      <xdr:colOff>9525</xdr:colOff>
      <xdr:row>28</xdr:row>
      <xdr:rowOff>114300</xdr:rowOff>
    </xdr:from>
    <xdr:to>
      <xdr:col>17</xdr:col>
      <xdr:colOff>370896</xdr:colOff>
      <xdr:row>68</xdr:row>
      <xdr:rowOff>27824</xdr:rowOff>
    </xdr:to>
    <xdr:pic>
      <xdr:nvPicPr>
        <xdr:cNvPr id="5" name="Billede 4">
          <a:extLst>
            <a:ext uri="{FF2B5EF4-FFF2-40B4-BE49-F238E27FC236}">
              <a16:creationId xmlns:a16="http://schemas.microsoft.com/office/drawing/2014/main" id="{A6F6306F-08A5-2E5E-F816-78C174E3C441}"/>
            </a:ext>
          </a:extLst>
        </xdr:cNvPr>
        <xdr:cNvPicPr>
          <a:picLocks noChangeAspect="1"/>
        </xdr:cNvPicPr>
      </xdr:nvPicPr>
      <xdr:blipFill>
        <a:blip xmlns:r="http://schemas.openxmlformats.org/officeDocument/2006/relationships" r:embed="rId2"/>
        <a:stretch>
          <a:fillRect/>
        </a:stretch>
      </xdr:blipFill>
      <xdr:spPr>
        <a:xfrm>
          <a:off x="7581900" y="4486275"/>
          <a:ext cx="4628571" cy="600952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12</xdr:col>
      <xdr:colOff>19050</xdr:colOff>
      <xdr:row>133</xdr:row>
      <xdr:rowOff>0</xdr:rowOff>
    </xdr:from>
    <xdr:to>
      <xdr:col>19</xdr:col>
      <xdr:colOff>380421</xdr:colOff>
      <xdr:row>170</xdr:row>
      <xdr:rowOff>56399</xdr:rowOff>
    </xdr:to>
    <xdr:pic>
      <xdr:nvPicPr>
        <xdr:cNvPr id="2" name="Billede 1">
          <a:extLst>
            <a:ext uri="{FF2B5EF4-FFF2-40B4-BE49-F238E27FC236}">
              <a16:creationId xmlns:a16="http://schemas.microsoft.com/office/drawing/2014/main" id="{2EBFA049-305B-467D-8D63-A6A546A168CD}"/>
            </a:ext>
          </a:extLst>
        </xdr:cNvPr>
        <xdr:cNvPicPr>
          <a:picLocks noChangeAspect="1"/>
        </xdr:cNvPicPr>
      </xdr:nvPicPr>
      <xdr:blipFill>
        <a:blip xmlns:r="http://schemas.openxmlformats.org/officeDocument/2006/relationships" r:embed="rId1"/>
        <a:stretch>
          <a:fillRect/>
        </a:stretch>
      </xdr:blipFill>
      <xdr:spPr>
        <a:xfrm>
          <a:off x="7038975" y="25250775"/>
          <a:ext cx="4628571" cy="6009524"/>
        </a:xfrm>
        <a:prstGeom prst="rect">
          <a:avLst/>
        </a:prstGeom>
      </xdr:spPr>
    </xdr:pic>
    <xdr:clientData/>
  </xdr:twoCellAnchor>
</xdr:wsDr>
</file>

<file path=xl/theme/theme1.xml><?xml version="1.0" encoding="utf-8"?>
<a:theme xmlns:a="http://schemas.openxmlformats.org/drawingml/2006/main" name="Kontortema">
  <a:themeElements>
    <a:clrScheme name="LFstandard">
      <a:dk1>
        <a:sysClr val="windowText" lastClr="000000"/>
      </a:dk1>
      <a:lt1>
        <a:sysClr val="window" lastClr="FFFFFF"/>
      </a:lt1>
      <a:dk2>
        <a:srgbClr val="1F497D"/>
      </a:dk2>
      <a:lt2>
        <a:srgbClr val="EEECE1"/>
      </a:lt2>
      <a:accent1>
        <a:srgbClr val="076471"/>
      </a:accent1>
      <a:accent2>
        <a:srgbClr val="09562C"/>
      </a:accent2>
      <a:accent3>
        <a:srgbClr val="000000"/>
      </a:accent3>
      <a:accent4>
        <a:srgbClr val="E95D0F"/>
      </a:accent4>
      <a:accent5>
        <a:srgbClr val="C8102E"/>
      </a:accent5>
      <a:accent6>
        <a:srgbClr val="C8C7B2"/>
      </a:accent6>
      <a:hlink>
        <a:srgbClr val="0000FF"/>
      </a:hlink>
      <a:folHlink>
        <a:srgbClr val="800080"/>
      </a:folHlink>
    </a:clrScheme>
    <a:fontScheme name="Kontor">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ont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027C3E-280A-49E5-B27E-55EDBBFF557B}">
  <dimension ref="B2:T28"/>
  <sheetViews>
    <sheetView zoomScaleNormal="100" workbookViewId="0">
      <selection activeCell="D22" sqref="D22"/>
    </sheetView>
  </sheetViews>
  <sheetFormatPr defaultColWidth="9.140625" defaultRowHeight="12" x14ac:dyDescent="0.2"/>
  <cols>
    <col min="1" max="1" width="3.7109375" style="108" customWidth="1"/>
    <col min="2" max="2" width="1.5703125" style="108" customWidth="1"/>
    <col min="3" max="3" width="6" style="108" customWidth="1"/>
    <col min="4" max="4" width="50.7109375" style="108" customWidth="1"/>
    <col min="5" max="7" width="10.7109375" style="108" customWidth="1"/>
    <col min="8" max="8" width="8.85546875" style="108" customWidth="1"/>
    <col min="9" max="9" width="1.42578125" style="108" customWidth="1"/>
    <col min="10" max="16384" width="9.140625" style="108"/>
  </cols>
  <sheetData>
    <row r="2" spans="2:20" ht="12.75" thickBot="1" x14ac:dyDescent="0.25"/>
    <row r="3" spans="2:20" ht="5.25" customHeight="1" thickTop="1" x14ac:dyDescent="0.2">
      <c r="B3" s="265"/>
      <c r="C3" s="266"/>
      <c r="D3" s="266"/>
      <c r="E3" s="266"/>
      <c r="F3" s="266"/>
      <c r="G3" s="266"/>
      <c r="H3" s="266"/>
      <c r="I3" s="267"/>
      <c r="K3" s="109"/>
    </row>
    <row r="4" spans="2:20" ht="16.5" customHeight="1" x14ac:dyDescent="0.2">
      <c r="B4" s="268"/>
      <c r="C4" s="264" t="s">
        <v>102</v>
      </c>
      <c r="I4" s="269"/>
      <c r="K4" s="110" t="s">
        <v>67</v>
      </c>
      <c r="L4" s="111"/>
      <c r="M4" s="111"/>
      <c r="N4" s="111"/>
      <c r="O4" s="111"/>
      <c r="P4" s="111"/>
      <c r="Q4" s="111"/>
      <c r="R4" s="111"/>
      <c r="S4" s="111"/>
      <c r="T4" s="111"/>
    </row>
    <row r="5" spans="2:20" ht="24" x14ac:dyDescent="0.2">
      <c r="B5" s="268"/>
      <c r="C5" s="257" t="s">
        <v>50</v>
      </c>
      <c r="D5" s="257" t="s">
        <v>51</v>
      </c>
      <c r="E5" s="257" t="s">
        <v>52</v>
      </c>
      <c r="F5" s="112" t="s">
        <v>53</v>
      </c>
      <c r="G5" s="313" t="s">
        <v>54</v>
      </c>
      <c r="H5" s="313"/>
      <c r="I5" s="270"/>
    </row>
    <row r="6" spans="2:20" ht="13.5" customHeight="1" x14ac:dyDescent="0.2">
      <c r="B6" s="268"/>
      <c r="C6" s="113"/>
      <c r="D6" s="113"/>
      <c r="E6" s="114">
        <v>1000</v>
      </c>
      <c r="F6" s="115">
        <v>1000</v>
      </c>
      <c r="G6" s="115">
        <v>1000</v>
      </c>
      <c r="H6" s="116" t="s">
        <v>55</v>
      </c>
      <c r="I6" s="270"/>
      <c r="K6" s="117" t="s">
        <v>62</v>
      </c>
    </row>
    <row r="7" spans="2:20" x14ac:dyDescent="0.2">
      <c r="B7" s="268"/>
      <c r="C7" s="118"/>
      <c r="D7" s="118"/>
      <c r="E7" s="119" t="s">
        <v>20</v>
      </c>
      <c r="F7" s="120" t="s">
        <v>25</v>
      </c>
      <c r="G7" s="121" t="s">
        <v>26</v>
      </c>
      <c r="H7" s="121" t="s">
        <v>56</v>
      </c>
      <c r="I7" s="271"/>
    </row>
    <row r="8" spans="2:20" x14ac:dyDescent="0.2">
      <c r="B8" s="268"/>
      <c r="C8" s="122">
        <v>1</v>
      </c>
      <c r="D8" s="123"/>
      <c r="E8" s="124"/>
      <c r="F8" s="124"/>
      <c r="G8" s="125" t="str">
        <f>IF(E8=0,"-",+E8-F8)</f>
        <v>-</v>
      </c>
      <c r="H8" s="126" t="str">
        <f>IF(F8=0,"-",(+E8-F8)/F8)</f>
        <v>-</v>
      </c>
      <c r="I8" s="271"/>
      <c r="K8" s="117" t="s">
        <v>60</v>
      </c>
    </row>
    <row r="9" spans="2:20" x14ac:dyDescent="0.2">
      <c r="B9" s="268"/>
      <c r="C9" s="122"/>
      <c r="D9" s="123"/>
      <c r="E9" s="124"/>
      <c r="F9" s="124"/>
      <c r="G9" s="125" t="str">
        <f>IF(E9=0,"-",+E9-F9)</f>
        <v>-</v>
      </c>
      <c r="H9" s="126" t="str">
        <f>IF(F9=0,"-",(+E9-F9)/F9)</f>
        <v>-</v>
      </c>
      <c r="I9" s="271"/>
    </row>
    <row r="10" spans="2:20" x14ac:dyDescent="0.2">
      <c r="B10" s="268"/>
      <c r="C10" s="122"/>
      <c r="D10" s="123"/>
      <c r="E10" s="124"/>
      <c r="F10" s="124"/>
      <c r="G10" s="125" t="str">
        <f>IF(E10=0,"-",+E10-F10)</f>
        <v>-</v>
      </c>
      <c r="H10" s="126" t="str">
        <f>IF(F10=0,"-",(+E10-F10)/F10)</f>
        <v>-</v>
      </c>
      <c r="I10" s="271"/>
      <c r="K10" s="108" t="s">
        <v>58</v>
      </c>
    </row>
    <row r="11" spans="2:20" x14ac:dyDescent="0.2">
      <c r="B11" s="268"/>
      <c r="C11" s="122"/>
      <c r="D11" s="123"/>
      <c r="E11" s="124"/>
      <c r="F11" s="124"/>
      <c r="G11" s="125" t="str">
        <f>IF(E11=0,"-",+E11-F11)</f>
        <v>-</v>
      </c>
      <c r="H11" s="126" t="str">
        <f>IF(F11=0,"-",(+E11-F11)/F11)</f>
        <v>-</v>
      </c>
      <c r="I11" s="271"/>
      <c r="K11" s="117"/>
    </row>
    <row r="12" spans="2:20" x14ac:dyDescent="0.2">
      <c r="B12" s="268"/>
      <c r="C12" s="122"/>
      <c r="D12" s="123"/>
      <c r="E12" s="124"/>
      <c r="F12" s="124"/>
      <c r="G12" s="125" t="str">
        <f t="shared" ref="G12:G13" si="0">IF(E12=0,"-",+E12-F12)</f>
        <v>-</v>
      </c>
      <c r="H12" s="126" t="str">
        <f t="shared" ref="H12:H13" si="1">IF(F12=0,"-",(+E12-F12)/F12)</f>
        <v>-</v>
      </c>
      <c r="I12" s="271"/>
      <c r="K12" s="127" t="s">
        <v>57</v>
      </c>
    </row>
    <row r="13" spans="2:20" x14ac:dyDescent="0.2">
      <c r="B13" s="268"/>
      <c r="C13" s="122"/>
      <c r="D13" s="123"/>
      <c r="E13" s="124"/>
      <c r="F13" s="124"/>
      <c r="G13" s="125" t="str">
        <f t="shared" si="0"/>
        <v>-</v>
      </c>
      <c r="H13" s="126" t="str">
        <f t="shared" si="1"/>
        <v>-</v>
      </c>
      <c r="I13" s="271"/>
    </row>
    <row r="14" spans="2:20" x14ac:dyDescent="0.2">
      <c r="B14" s="268"/>
      <c r="C14" s="128"/>
      <c r="D14" s="128" t="s">
        <v>3</v>
      </c>
      <c r="E14" s="129">
        <f t="shared" ref="E14:F14" si="2">SUM(E7:E13)</f>
        <v>0</v>
      </c>
      <c r="F14" s="129">
        <f t="shared" si="2"/>
        <v>0</v>
      </c>
      <c r="G14" s="129" t="str">
        <f>IF(E14=0,"-",+E14-F14)</f>
        <v>-</v>
      </c>
      <c r="H14" s="130" t="str">
        <f>IF(F14=0,"-",(+E14-F14)/F14)</f>
        <v>-</v>
      </c>
      <c r="I14" s="272"/>
      <c r="K14" s="139" t="s">
        <v>79</v>
      </c>
    </row>
    <row r="15" spans="2:20" x14ac:dyDescent="0.2">
      <c r="B15" s="268"/>
      <c r="I15" s="269"/>
    </row>
    <row r="16" spans="2:20" ht="11.25" customHeight="1" thickBot="1" x14ac:dyDescent="0.25">
      <c r="B16" s="273"/>
      <c r="C16" s="274"/>
      <c r="D16" s="274"/>
      <c r="E16" s="274"/>
      <c r="F16" s="274"/>
      <c r="G16" s="274"/>
      <c r="H16" s="274"/>
      <c r="I16" s="275"/>
      <c r="K16" s="131" t="s">
        <v>63</v>
      </c>
    </row>
    <row r="17" spans="8:20" ht="12.75" thickTop="1" x14ac:dyDescent="0.2"/>
    <row r="19" spans="8:20" x14ac:dyDescent="0.2">
      <c r="K19" s="132" t="s">
        <v>70</v>
      </c>
      <c r="L19" s="133"/>
      <c r="M19" s="133"/>
      <c r="N19" s="133"/>
      <c r="O19" s="133"/>
      <c r="P19" s="133"/>
      <c r="Q19" s="133"/>
      <c r="R19" s="133"/>
      <c r="S19" s="133"/>
      <c r="T19" s="133"/>
    </row>
    <row r="21" spans="8:20" x14ac:dyDescent="0.2">
      <c r="K21" s="117" t="s">
        <v>61</v>
      </c>
    </row>
    <row r="22" spans="8:20" x14ac:dyDescent="0.2">
      <c r="K22" s="108" t="s">
        <v>64</v>
      </c>
    </row>
    <row r="23" spans="8:20" x14ac:dyDescent="0.2">
      <c r="K23" s="108" t="s">
        <v>65</v>
      </c>
    </row>
    <row r="25" spans="8:20" x14ac:dyDescent="0.2">
      <c r="K25" s="263" t="s">
        <v>101</v>
      </c>
    </row>
    <row r="27" spans="8:20" x14ac:dyDescent="0.2">
      <c r="H27" s="134"/>
      <c r="K27" s="108" t="s">
        <v>76</v>
      </c>
    </row>
    <row r="28" spans="8:20" x14ac:dyDescent="0.2">
      <c r="K28" s="108" t="s">
        <v>66</v>
      </c>
    </row>
  </sheetData>
  <mergeCells count="1">
    <mergeCell ref="G5:H5"/>
  </mergeCells>
  <dataValidations count="1">
    <dataValidation type="textLength" allowBlank="1" showInputMessage="1" showErrorMessage="1" sqref="E14:F14" xr:uid="{501AAB2C-454A-4AB7-941B-87C432752B4D}">
      <formula1>10000</formula1>
      <formula2>50000</formula2>
    </dataValidation>
  </dataValidations>
  <pageMargins left="0.39370078740157483" right="0.31496062992125984" top="0.74803149606299213" bottom="0.74803149606299213"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Ark1">
    <pageSetUpPr fitToPage="1"/>
  </sheetPr>
  <dimension ref="A1:AB163"/>
  <sheetViews>
    <sheetView showGridLines="0" tabSelected="1" zoomScaleNormal="100" zoomScaleSheetLayoutView="100" workbookViewId="0">
      <selection activeCell="M66" sqref="M66:X67"/>
    </sheetView>
  </sheetViews>
  <sheetFormatPr defaultColWidth="9.140625" defaultRowHeight="12" x14ac:dyDescent="0.2"/>
  <cols>
    <col min="1" max="1" width="32.28515625" style="17" customWidth="1"/>
    <col min="2" max="2" width="7.140625" style="17" customWidth="1"/>
    <col min="3" max="3" width="8.7109375" style="17" customWidth="1"/>
    <col min="4" max="4" width="8.42578125" style="18" customWidth="1"/>
    <col min="5" max="5" width="9.140625" style="18" customWidth="1"/>
    <col min="6" max="6" width="5.7109375" style="18" customWidth="1"/>
    <col min="7" max="7" width="6.28515625" style="17" customWidth="1"/>
    <col min="8" max="8" width="5.7109375" style="18" customWidth="1"/>
    <col min="9" max="9" width="6.28515625" style="17" customWidth="1"/>
    <col min="10" max="10" width="10.140625" style="17" customWidth="1"/>
    <col min="11" max="11" width="1.140625" style="17" customWidth="1"/>
    <col min="12" max="12" width="4.28515625" style="17" customWidth="1"/>
    <col min="13" max="18" width="9.140625" style="108"/>
    <col min="19" max="19" width="9.140625" style="17"/>
    <col min="20" max="20" width="10.140625" style="17" customWidth="1"/>
    <col min="21" max="16384" width="9.140625" style="17"/>
  </cols>
  <sheetData>
    <row r="1" spans="1:27" x14ac:dyDescent="0.2">
      <c r="D1" s="17"/>
      <c r="E1" s="17"/>
      <c r="F1" s="17"/>
      <c r="H1" s="17"/>
      <c r="M1" s="17"/>
      <c r="N1" s="17"/>
      <c r="O1" s="17"/>
      <c r="P1" s="17"/>
      <c r="Q1" s="17"/>
      <c r="R1" s="17"/>
    </row>
    <row r="2" spans="1:27" x14ac:dyDescent="0.2">
      <c r="A2" s="108"/>
      <c r="D2" s="17"/>
      <c r="E2" s="17"/>
      <c r="F2" s="17"/>
      <c r="H2" s="17"/>
      <c r="M2" s="132" t="s">
        <v>107</v>
      </c>
      <c r="N2" s="133"/>
      <c r="O2" s="133"/>
      <c r="P2" s="133"/>
      <c r="Q2" s="133"/>
      <c r="R2" s="133"/>
      <c r="S2" s="279"/>
      <c r="T2" s="279"/>
      <c r="U2" s="279"/>
      <c r="V2" s="279"/>
      <c r="W2" s="279"/>
    </row>
    <row r="3" spans="1:27" ht="12.75" thickBot="1" x14ac:dyDescent="0.25">
      <c r="A3" s="241"/>
      <c r="B3" s="241"/>
      <c r="C3" s="241"/>
      <c r="D3" s="241"/>
      <c r="E3" s="241"/>
      <c r="F3" s="241"/>
      <c r="G3" s="241"/>
      <c r="H3" s="241"/>
      <c r="I3" s="241"/>
      <c r="J3" s="241"/>
      <c r="K3" s="241"/>
      <c r="M3" s="280" t="s">
        <v>123</v>
      </c>
    </row>
    <row r="4" spans="1:27" ht="6" customHeight="1" thickTop="1" x14ac:dyDescent="0.2">
      <c r="B4" s="100"/>
      <c r="C4" s="100"/>
      <c r="D4" s="100"/>
      <c r="E4" s="100"/>
      <c r="F4" s="100"/>
      <c r="G4" s="100"/>
      <c r="H4" s="100"/>
      <c r="I4" s="100"/>
      <c r="J4" s="100"/>
      <c r="K4" s="210"/>
      <c r="N4" s="135"/>
    </row>
    <row r="5" spans="1:27" ht="12.75" x14ac:dyDescent="0.2">
      <c r="A5" s="105" t="s">
        <v>43</v>
      </c>
      <c r="B5" s="344" t="s">
        <v>114</v>
      </c>
      <c r="C5" s="344"/>
      <c r="D5" s="344"/>
      <c r="E5" s="344"/>
      <c r="F5" s="344"/>
      <c r="G5" s="344"/>
      <c r="H5" s="344"/>
      <c r="I5" s="344"/>
      <c r="J5" s="344"/>
      <c r="K5" s="210"/>
      <c r="M5" s="110" t="s">
        <v>68</v>
      </c>
      <c r="N5" s="111"/>
      <c r="O5" s="111"/>
      <c r="P5" s="111"/>
      <c r="Q5" s="111"/>
      <c r="R5" s="111"/>
      <c r="S5" s="106"/>
      <c r="T5" s="106"/>
      <c r="U5" s="106"/>
      <c r="V5" s="106"/>
      <c r="W5" s="106"/>
    </row>
    <row r="6" spans="1:27" ht="12.75" x14ac:dyDescent="0.2">
      <c r="A6" s="100"/>
      <c r="B6" s="100"/>
      <c r="C6" s="100"/>
      <c r="D6" s="100"/>
      <c r="E6" s="100"/>
      <c r="F6" s="100"/>
      <c r="G6" s="100"/>
      <c r="H6" s="100"/>
      <c r="I6" s="100"/>
      <c r="J6" s="100"/>
      <c r="K6" s="210"/>
      <c r="M6" t="s">
        <v>116</v>
      </c>
      <c r="N6" s="135"/>
      <c r="S6" s="102"/>
    </row>
    <row r="7" spans="1:27" ht="12.75" x14ac:dyDescent="0.2">
      <c r="A7" s="105" t="s">
        <v>44</v>
      </c>
      <c r="B7" s="344" t="s">
        <v>115</v>
      </c>
      <c r="C7" s="344"/>
      <c r="D7" s="344"/>
      <c r="E7" s="344"/>
      <c r="F7" s="344"/>
      <c r="G7" s="344"/>
      <c r="H7" s="344"/>
      <c r="I7" s="344"/>
      <c r="J7" s="344"/>
      <c r="K7" s="210"/>
      <c r="M7" s="278" t="s">
        <v>112</v>
      </c>
      <c r="N7"/>
      <c r="O7"/>
      <c r="P7"/>
      <c r="Q7"/>
      <c r="R7"/>
      <c r="S7"/>
      <c r="T7"/>
      <c r="U7"/>
      <c r="V7"/>
    </row>
    <row r="8" spans="1:27" ht="12.75" x14ac:dyDescent="0.2">
      <c r="A8" s="100"/>
      <c r="B8" s="100"/>
      <c r="C8" s="100"/>
      <c r="D8" s="100"/>
      <c r="E8" s="100"/>
      <c r="F8" s="100"/>
      <c r="G8" s="100"/>
      <c r="H8" s="100"/>
      <c r="I8" s="100"/>
      <c r="J8" s="100"/>
      <c r="K8" s="210"/>
      <c r="M8" s="278" t="s">
        <v>113</v>
      </c>
      <c r="N8" s="135"/>
    </row>
    <row r="9" spans="1:27" ht="12.75" x14ac:dyDescent="0.2">
      <c r="A9" s="100"/>
      <c r="B9" s="100"/>
      <c r="C9" s="100"/>
      <c r="D9" s="100"/>
      <c r="E9" s="100"/>
      <c r="F9" s="100"/>
      <c r="G9" s="100"/>
      <c r="H9" s="100"/>
      <c r="I9" s="100"/>
      <c r="J9" s="100"/>
      <c r="K9" s="210"/>
      <c r="M9" s="278"/>
      <c r="N9" s="135"/>
    </row>
    <row r="10" spans="1:27" ht="15" customHeight="1" x14ac:dyDescent="0.2">
      <c r="A10" s="84" t="s">
        <v>132</v>
      </c>
      <c r="B10"/>
      <c r="C10" s="94"/>
      <c r="D10" s="95"/>
      <c r="E10" s="85"/>
      <c r="F10" s="85"/>
      <c r="G10"/>
      <c r="H10" s="85"/>
      <c r="I10"/>
      <c r="J10"/>
      <c r="K10" s="211"/>
      <c r="M10" s="17"/>
      <c r="N10" s="17"/>
      <c r="O10" s="17"/>
      <c r="P10" s="17"/>
      <c r="Q10" s="17"/>
      <c r="R10" s="17"/>
    </row>
    <row r="11" spans="1:27" ht="28.5" customHeight="1" x14ac:dyDescent="0.2">
      <c r="A11" s="19"/>
      <c r="B11" s="20"/>
      <c r="C11" s="20"/>
      <c r="D11" s="21"/>
      <c r="E11" s="21"/>
      <c r="F11" s="371" t="s">
        <v>17</v>
      </c>
      <c r="G11" s="326"/>
      <c r="H11" s="326" t="s">
        <v>21</v>
      </c>
      <c r="I11" s="357"/>
      <c r="J11" s="313" t="s">
        <v>29</v>
      </c>
      <c r="K11" s="212"/>
      <c r="L11" s="205"/>
      <c r="M11" s="319" t="s">
        <v>110</v>
      </c>
      <c r="N11" s="319"/>
      <c r="O11" s="319"/>
      <c r="P11" s="319"/>
      <c r="Q11" s="319"/>
      <c r="R11" s="319"/>
      <c r="S11" s="319"/>
      <c r="T11" s="319"/>
      <c r="U11" s="319"/>
      <c r="V11" s="319"/>
      <c r="W11" s="319"/>
      <c r="X11" s="104"/>
      <c r="Y11" s="104"/>
      <c r="Z11" s="104"/>
      <c r="AA11" s="104"/>
    </row>
    <row r="12" spans="1:27" ht="12" customHeight="1" x14ac:dyDescent="0.2">
      <c r="A12" s="22"/>
      <c r="B12" s="23"/>
      <c r="C12" s="23"/>
      <c r="D12" s="24"/>
      <c r="E12" s="24"/>
      <c r="F12" s="374" t="s">
        <v>0</v>
      </c>
      <c r="G12" s="360"/>
      <c r="H12" s="360" t="s">
        <v>0</v>
      </c>
      <c r="I12" s="361"/>
      <c r="J12" s="370"/>
      <c r="K12" s="212"/>
      <c r="L12" s="206"/>
      <c r="M12" s="278" t="s">
        <v>117</v>
      </c>
      <c r="N12" s="104"/>
      <c r="O12" s="104"/>
      <c r="P12" s="104"/>
      <c r="Q12" s="104"/>
      <c r="R12" s="104"/>
      <c r="S12" s="104"/>
      <c r="T12" s="104"/>
      <c r="U12" s="104"/>
      <c r="V12" s="104"/>
      <c r="W12" s="104"/>
      <c r="X12" s="104"/>
      <c r="Y12" s="104"/>
      <c r="Z12" s="104"/>
      <c r="AA12" s="104"/>
    </row>
    <row r="13" spans="1:27" ht="40.5" customHeight="1" x14ac:dyDescent="0.2">
      <c r="A13" s="25" t="s">
        <v>7</v>
      </c>
      <c r="B13" s="11" t="s">
        <v>10</v>
      </c>
      <c r="C13" s="11" t="s">
        <v>28</v>
      </c>
      <c r="D13" s="15" t="s">
        <v>11</v>
      </c>
      <c r="E13" s="11" t="s">
        <v>27</v>
      </c>
      <c r="F13" s="375" t="s">
        <v>20</v>
      </c>
      <c r="G13" s="376"/>
      <c r="H13" s="362" t="s">
        <v>22</v>
      </c>
      <c r="I13" s="363"/>
      <c r="J13" s="103" t="s">
        <v>37</v>
      </c>
      <c r="K13" s="213"/>
      <c r="L13" s="206"/>
      <c r="M13" s="17"/>
      <c r="N13" s="104"/>
      <c r="O13" s="104"/>
      <c r="P13" s="104"/>
      <c r="Q13" s="104"/>
      <c r="R13" s="104"/>
      <c r="S13" s="104"/>
      <c r="T13" s="104"/>
      <c r="U13" s="104"/>
      <c r="V13" s="104"/>
      <c r="W13" s="104"/>
      <c r="X13" s="104"/>
      <c r="Y13" s="104"/>
      <c r="Z13" s="104"/>
      <c r="AA13" s="104"/>
    </row>
    <row r="14" spans="1:27" ht="12.75" x14ac:dyDescent="0.2">
      <c r="A14" s="93"/>
      <c r="B14" s="26"/>
      <c r="C14" s="27"/>
      <c r="D14" s="28"/>
      <c r="E14" s="29" t="str">
        <f>IF(D14&lt;&gt;"",ROUND(C14*(1+D14/100),0),"")</f>
        <v/>
      </c>
      <c r="F14" s="347" t="str">
        <f>IF(B14&lt;&gt;"",ROUND((+B14*C14)/1000,0),"")</f>
        <v/>
      </c>
      <c r="G14" s="348"/>
      <c r="H14" s="364"/>
      <c r="I14" s="365"/>
      <c r="J14" s="30" t="str">
        <f t="shared" ref="J14:J29" si="0">IFERROR(($F14-$H14)/$H$29,"")</f>
        <v/>
      </c>
      <c r="K14" s="214"/>
      <c r="L14" s="9"/>
      <c r="M14" t="s">
        <v>109</v>
      </c>
      <c r="N14" s="147"/>
    </row>
    <row r="15" spans="1:27" x14ac:dyDescent="0.2">
      <c r="A15" s="16"/>
      <c r="B15" s="26"/>
      <c r="C15" s="27"/>
      <c r="D15" s="28"/>
      <c r="E15" s="29" t="str">
        <f>IF(D15&lt;&gt;"",ROUND(C15*(1+D15/100),0),"")</f>
        <v/>
      </c>
      <c r="F15" s="347" t="str">
        <f>IF(B15&lt;&gt;"",ROUND((+B15*C15)/1000,0),"")</f>
        <v/>
      </c>
      <c r="G15" s="348"/>
      <c r="H15" s="364"/>
      <c r="I15" s="365"/>
      <c r="J15" s="30" t="str">
        <f t="shared" si="0"/>
        <v/>
      </c>
      <c r="K15" s="214"/>
      <c r="L15" s="9"/>
      <c r="M15" s="136"/>
    </row>
    <row r="16" spans="1:27" ht="12.75" x14ac:dyDescent="0.2">
      <c r="A16" s="31"/>
      <c r="B16" s="26"/>
      <c r="C16" s="27"/>
      <c r="D16" s="28"/>
      <c r="E16" s="29" t="str">
        <f t="shared" ref="E16:E19" si="1">IF(D16&lt;&gt;"",ROUND(C16*(1+D16/100),0),"")</f>
        <v/>
      </c>
      <c r="F16" s="347" t="str">
        <f t="shared" ref="F16:F19" si="2">IF(B16&lt;&gt;"",ROUND((+B16*C16)/1000,0),"")</f>
        <v/>
      </c>
      <c r="G16" s="348"/>
      <c r="H16" s="364"/>
      <c r="I16" s="365"/>
      <c r="J16" s="30" t="str">
        <f t="shared" si="0"/>
        <v/>
      </c>
      <c r="K16" s="214"/>
      <c r="L16" s="9"/>
      <c r="M16" s="256" t="s">
        <v>98</v>
      </c>
    </row>
    <row r="17" spans="1:13" x14ac:dyDescent="0.2">
      <c r="A17" s="16"/>
      <c r="B17" s="26"/>
      <c r="C17" s="27"/>
      <c r="D17" s="28"/>
      <c r="E17" s="29" t="str">
        <f t="shared" si="1"/>
        <v/>
      </c>
      <c r="F17" s="347" t="str">
        <f t="shared" si="2"/>
        <v/>
      </c>
      <c r="G17" s="348"/>
      <c r="H17" s="364"/>
      <c r="I17" s="365"/>
      <c r="J17" s="30" t="str">
        <f t="shared" si="0"/>
        <v/>
      </c>
      <c r="K17" s="214"/>
      <c r="L17" s="9"/>
    </row>
    <row r="18" spans="1:13" x14ac:dyDescent="0.2">
      <c r="A18" s="16"/>
      <c r="B18" s="26"/>
      <c r="C18" s="27"/>
      <c r="D18" s="28"/>
      <c r="E18" s="29" t="str">
        <f t="shared" ref="E18" si="3">IF(D18&lt;&gt;"",ROUND(C18*(1+D18/100),0),"")</f>
        <v/>
      </c>
      <c r="F18" s="347" t="str">
        <f t="shared" ref="F18" si="4">IF(B18&lt;&gt;"",ROUND((+B18*C18)/1000,0),"")</f>
        <v/>
      </c>
      <c r="G18" s="348"/>
      <c r="H18" s="364"/>
      <c r="I18" s="365"/>
      <c r="J18" s="30" t="str">
        <f t="shared" si="0"/>
        <v/>
      </c>
      <c r="K18" s="214"/>
      <c r="L18" s="9"/>
      <c r="M18" s="117"/>
    </row>
    <row r="19" spans="1:13" x14ac:dyDescent="0.2">
      <c r="A19" s="16"/>
      <c r="B19" s="26"/>
      <c r="C19" s="27"/>
      <c r="D19" s="28"/>
      <c r="E19" s="29" t="str">
        <f t="shared" si="1"/>
        <v/>
      </c>
      <c r="F19" s="347" t="str">
        <f t="shared" si="2"/>
        <v/>
      </c>
      <c r="G19" s="348"/>
      <c r="H19" s="364"/>
      <c r="I19" s="365"/>
      <c r="J19" s="30" t="str">
        <f t="shared" si="0"/>
        <v/>
      </c>
      <c r="K19" s="214"/>
      <c r="L19" s="9"/>
      <c r="M19" s="137" t="s">
        <v>18</v>
      </c>
    </row>
    <row r="20" spans="1:13" x14ac:dyDescent="0.2">
      <c r="A20" s="41" t="s">
        <v>13</v>
      </c>
      <c r="B20" s="32"/>
      <c r="C20" s="32"/>
      <c r="D20" s="32"/>
      <c r="E20" s="33"/>
      <c r="F20" s="347">
        <f>SUM(F14:F19)</f>
        <v>0</v>
      </c>
      <c r="G20" s="348"/>
      <c r="H20" s="347">
        <f>SUM(H14:H19)</f>
        <v>0</v>
      </c>
      <c r="I20" s="348"/>
      <c r="J20" s="30" t="str">
        <f t="shared" si="0"/>
        <v/>
      </c>
      <c r="K20" s="214"/>
      <c r="L20" s="9"/>
    </row>
    <row r="21" spans="1:13" ht="12.75" x14ac:dyDescent="0.2">
      <c r="A21" s="34" t="s">
        <v>5</v>
      </c>
      <c r="B21" s="32"/>
      <c r="C21" s="32"/>
      <c r="D21" s="35"/>
      <c r="E21" s="36"/>
      <c r="F21" s="351">
        <f>+F90</f>
        <v>0</v>
      </c>
      <c r="G21" s="352"/>
      <c r="H21" s="351">
        <f>+H90</f>
        <v>0</v>
      </c>
      <c r="I21" s="352"/>
      <c r="J21" s="30" t="str">
        <f t="shared" si="0"/>
        <v/>
      </c>
      <c r="K21" s="214"/>
      <c r="L21" s="207"/>
      <c r="M21" s="96" t="s">
        <v>111</v>
      </c>
    </row>
    <row r="22" spans="1:13" ht="12.75" x14ac:dyDescent="0.2">
      <c r="A22" s="248" t="s">
        <v>96</v>
      </c>
      <c r="B22" s="32"/>
      <c r="C22" s="32"/>
      <c r="D22" s="35"/>
      <c r="E22" s="36"/>
      <c r="F22" s="347">
        <f>+F101</f>
        <v>0</v>
      </c>
      <c r="G22" s="348"/>
      <c r="H22" s="347">
        <f>+H101</f>
        <v>0</v>
      </c>
      <c r="I22" s="348"/>
      <c r="J22" s="30" t="str">
        <f>IFERROR(($F22-$H22)/$H$29,"")</f>
        <v/>
      </c>
      <c r="K22" s="214"/>
      <c r="L22" s="9"/>
      <c r="M22" s="96" t="s">
        <v>130</v>
      </c>
    </row>
    <row r="23" spans="1:13" ht="12.75" x14ac:dyDescent="0.2">
      <c r="A23" s="34" t="s">
        <v>8</v>
      </c>
      <c r="B23" s="32"/>
      <c r="C23" s="32"/>
      <c r="D23" s="35"/>
      <c r="E23" s="36"/>
      <c r="F23" s="351">
        <f>+F114</f>
        <v>0</v>
      </c>
      <c r="G23" s="352"/>
      <c r="H23" s="351">
        <f>+H114</f>
        <v>0</v>
      </c>
      <c r="I23" s="352"/>
      <c r="J23" s="30" t="str">
        <f t="shared" si="0"/>
        <v/>
      </c>
      <c r="K23" s="214"/>
      <c r="L23" s="207"/>
      <c r="M23" s="96" t="s">
        <v>131</v>
      </c>
    </row>
    <row r="24" spans="1:13" x14ac:dyDescent="0.2">
      <c r="A24" s="37" t="s">
        <v>14</v>
      </c>
      <c r="B24" s="38"/>
      <c r="C24" s="38"/>
      <c r="D24" s="39"/>
      <c r="E24" s="40"/>
      <c r="F24" s="349">
        <f>ROUND(SUM(F20:F23),0)</f>
        <v>0</v>
      </c>
      <c r="G24" s="350"/>
      <c r="H24" s="349">
        <f>ROUND(SUM(H20:H23),0)</f>
        <v>0</v>
      </c>
      <c r="I24" s="350"/>
      <c r="J24" s="30" t="str">
        <f t="shared" si="0"/>
        <v/>
      </c>
      <c r="K24" s="214"/>
      <c r="L24" s="10"/>
      <c r="M24" s="138"/>
    </row>
    <row r="25" spans="1:13" x14ac:dyDescent="0.2">
      <c r="A25" s="377" t="s">
        <v>30</v>
      </c>
      <c r="B25" s="378"/>
      <c r="C25" s="378"/>
      <c r="D25" s="35"/>
      <c r="E25" s="36"/>
      <c r="F25" s="347" t="str">
        <f>IF(SUM(D14:D19)&lt;&gt;0,ROUND((SUMPRODUCT(B14:B19,E14:E19)-SUMPRODUCT(B14:B19,C14:C19))/1000,0),"")</f>
        <v/>
      </c>
      <c r="G25" s="348"/>
      <c r="H25" s="364"/>
      <c r="I25" s="365"/>
      <c r="J25" s="30" t="str">
        <f t="shared" si="0"/>
        <v/>
      </c>
      <c r="K25" s="214"/>
      <c r="L25" s="9"/>
      <c r="M25" s="117" t="s">
        <v>78</v>
      </c>
    </row>
    <row r="26" spans="1:13" x14ac:dyDescent="0.2">
      <c r="A26" s="34" t="s">
        <v>31</v>
      </c>
      <c r="B26" s="32"/>
      <c r="C26" s="32"/>
      <c r="D26" s="77"/>
      <c r="E26" s="42" t="s">
        <v>9</v>
      </c>
      <c r="F26" s="347" t="str">
        <f>IF(D26&lt;&gt;"",ROUND((SUM(F20:F23)-F28)*(1+D26/100)-(SUM(F20:F23)-F28),0),"")</f>
        <v/>
      </c>
      <c r="G26" s="348"/>
      <c r="H26" s="364"/>
      <c r="I26" s="365"/>
      <c r="J26" s="30" t="str">
        <f t="shared" si="0"/>
        <v/>
      </c>
      <c r="K26" s="214"/>
      <c r="L26" s="9"/>
      <c r="M26" s="117" t="s">
        <v>77</v>
      </c>
    </row>
    <row r="27" spans="1:13" x14ac:dyDescent="0.2">
      <c r="A27" s="43" t="s">
        <v>15</v>
      </c>
      <c r="B27" s="44"/>
      <c r="C27" s="44"/>
      <c r="D27" s="45"/>
      <c r="E27" s="46"/>
      <c r="F27" s="349">
        <f>IFERROR(ROUND(+F24+F25+F26,0),IFERROR(ROUND(F24+F25,0),IFERROR(F24+F26,F24)))</f>
        <v>0</v>
      </c>
      <c r="G27" s="350"/>
      <c r="H27" s="349">
        <f>IFERROR(ROUND(+H24+H25+H26,0),IFERROR(ROUND(H24+H25,0),IFERROR(H24+H26,H24)))</f>
        <v>0</v>
      </c>
      <c r="I27" s="350"/>
      <c r="J27" s="30" t="str">
        <f t="shared" si="0"/>
        <v/>
      </c>
      <c r="K27" s="214"/>
      <c r="L27" s="10"/>
      <c r="M27" s="280" t="s">
        <v>120</v>
      </c>
    </row>
    <row r="28" spans="1:13" ht="12.75" x14ac:dyDescent="0.2">
      <c r="A28" s="25" t="s">
        <v>6</v>
      </c>
      <c r="B28" s="47"/>
      <c r="C28" s="47"/>
      <c r="D28" s="48"/>
      <c r="E28" s="49"/>
      <c r="F28" s="351">
        <f>+F124</f>
        <v>0</v>
      </c>
      <c r="G28" s="352"/>
      <c r="H28" s="351">
        <f>+H124</f>
        <v>0</v>
      </c>
      <c r="I28" s="352"/>
      <c r="J28" s="30" t="str">
        <f t="shared" si="0"/>
        <v/>
      </c>
      <c r="K28" s="214"/>
      <c r="L28" s="207"/>
      <c r="M28" s="96" t="s">
        <v>121</v>
      </c>
    </row>
    <row r="29" spans="1:13" ht="12.75" thickBot="1" x14ac:dyDescent="0.25">
      <c r="A29" s="50" t="s">
        <v>1</v>
      </c>
      <c r="B29" s="51"/>
      <c r="C29" s="51"/>
      <c r="D29" s="52"/>
      <c r="E29" s="53"/>
      <c r="F29" s="353">
        <f>ROUND(+F27-F28,0)</f>
        <v>0</v>
      </c>
      <c r="G29" s="354"/>
      <c r="H29" s="353">
        <f>ROUND(+H27-H28,0)</f>
        <v>0</v>
      </c>
      <c r="I29" s="354"/>
      <c r="J29" s="79" t="str">
        <f t="shared" si="0"/>
        <v/>
      </c>
      <c r="K29" s="215"/>
      <c r="L29" s="10"/>
    </row>
    <row r="30" spans="1:13" ht="21" customHeight="1" x14ac:dyDescent="0.2">
      <c r="A30" s="55" t="s">
        <v>12</v>
      </c>
      <c r="B30" s="56"/>
      <c r="C30" s="56"/>
      <c r="D30" s="57"/>
      <c r="E30" s="58"/>
      <c r="F30" s="355" t="str">
        <f>IFERROR((F25+F26)/F29,IFERROR(F25/F29,IFERROR(F26/F29,"")))</f>
        <v/>
      </c>
      <c r="G30" s="356"/>
      <c r="H30" s="355" t="str">
        <f>IFERROR((H25+H26)/H29,IFERROR(H25/H29,IFERROR(H26/H29,"")))</f>
        <v/>
      </c>
      <c r="I30" s="356"/>
      <c r="J30" s="59"/>
      <c r="K30" s="216"/>
      <c r="L30" s="60"/>
    </row>
    <row r="31" spans="1:13" ht="15" customHeight="1" x14ac:dyDescent="0.2">
      <c r="F31" s="9"/>
      <c r="H31" s="9"/>
      <c r="K31" s="217"/>
    </row>
    <row r="32" spans="1:13" ht="12.75" x14ac:dyDescent="0.2">
      <c r="A32" s="84" t="s">
        <v>42</v>
      </c>
      <c r="F32" s="9"/>
      <c r="H32" s="9"/>
      <c r="K32" s="217"/>
    </row>
    <row r="33" spans="1:27" ht="26.25" customHeight="1" x14ac:dyDescent="0.2">
      <c r="A33" s="19"/>
      <c r="B33" s="20"/>
      <c r="C33" s="20"/>
      <c r="D33" s="21"/>
      <c r="E33" s="21"/>
      <c r="F33" s="371" t="s">
        <v>17</v>
      </c>
      <c r="G33" s="357"/>
      <c r="H33" s="326" t="s">
        <v>21</v>
      </c>
      <c r="I33" s="357"/>
      <c r="J33" s="78" t="s">
        <v>23</v>
      </c>
      <c r="K33" s="218"/>
      <c r="L33" s="205"/>
    </row>
    <row r="34" spans="1:27" x14ac:dyDescent="0.2">
      <c r="A34" s="61"/>
      <c r="B34" s="62"/>
      <c r="C34" s="23"/>
      <c r="D34" s="23"/>
      <c r="E34" s="24"/>
      <c r="F34" s="368" t="s">
        <v>0</v>
      </c>
      <c r="G34" s="369"/>
      <c r="H34" s="368" t="s">
        <v>0</v>
      </c>
      <c r="I34" s="369"/>
      <c r="J34" s="12" t="s">
        <v>24</v>
      </c>
      <c r="K34" s="219"/>
      <c r="L34" s="208"/>
    </row>
    <row r="35" spans="1:27" x14ac:dyDescent="0.2">
      <c r="A35" s="63"/>
      <c r="B35" s="64"/>
      <c r="C35" s="65"/>
      <c r="D35" s="65"/>
      <c r="E35" s="66"/>
      <c r="F35" s="366" t="s">
        <v>20</v>
      </c>
      <c r="G35" s="367"/>
      <c r="H35" s="366" t="s">
        <v>25</v>
      </c>
      <c r="I35" s="367"/>
      <c r="J35" s="13" t="s">
        <v>26</v>
      </c>
      <c r="K35" s="219"/>
      <c r="L35" s="208"/>
      <c r="M35" s="138" t="s">
        <v>36</v>
      </c>
    </row>
    <row r="36" spans="1:27" ht="12" customHeight="1" x14ac:dyDescent="0.2">
      <c r="A36" s="43" t="s">
        <v>33</v>
      </c>
      <c r="B36" s="44"/>
      <c r="C36" s="32"/>
      <c r="D36" s="32"/>
      <c r="E36" s="67"/>
      <c r="F36" s="1" t="str">
        <f>IF(G36="","",+G36/G45)</f>
        <v/>
      </c>
      <c r="G36" s="2"/>
      <c r="H36" s="1" t="str">
        <f>IF(I36="","",+I36/I45)</f>
        <v/>
      </c>
      <c r="I36" s="2"/>
      <c r="J36" s="92" t="str">
        <f>IF(G36="",IF(I36="","",G36-I36),G36-I36)</f>
        <v/>
      </c>
      <c r="K36" s="220"/>
      <c r="L36" s="8"/>
      <c r="M36" s="314" t="s">
        <v>34</v>
      </c>
      <c r="N36" s="314"/>
      <c r="O36" s="314"/>
      <c r="P36" s="314"/>
      <c r="Q36" s="314"/>
      <c r="R36" s="314"/>
      <c r="S36" s="314"/>
      <c r="T36" s="314"/>
      <c r="U36" s="314"/>
      <c r="V36" s="314"/>
      <c r="W36" s="314"/>
      <c r="X36" s="314"/>
      <c r="Y36" s="314"/>
    </row>
    <row r="37" spans="1:27" x14ac:dyDescent="0.2">
      <c r="A37" s="34" t="s">
        <v>2</v>
      </c>
      <c r="B37" s="32"/>
      <c r="C37" s="68"/>
      <c r="D37" s="68"/>
      <c r="E37" s="67"/>
      <c r="F37" s="1" t="str">
        <f>IF(G37="","",+G37/$G$45)</f>
        <v/>
      </c>
      <c r="G37" s="3"/>
      <c r="H37" s="1" t="str">
        <f>IF(I37="","",+I37/$I$45)</f>
        <v/>
      </c>
      <c r="I37" s="3"/>
      <c r="J37" s="92" t="str">
        <f>IF(G37="",IF(I37="","",G37-I37),G37-I37)</f>
        <v/>
      </c>
      <c r="K37" s="220"/>
      <c r="L37" s="207"/>
      <c r="M37" s="314"/>
      <c r="N37" s="314"/>
      <c r="O37" s="314"/>
      <c r="P37" s="314"/>
      <c r="Q37" s="314"/>
      <c r="R37" s="314"/>
      <c r="S37" s="314"/>
      <c r="T37" s="314"/>
      <c r="U37" s="314"/>
      <c r="V37" s="314"/>
      <c r="W37" s="314"/>
      <c r="X37" s="314"/>
      <c r="Y37" s="314"/>
    </row>
    <row r="38" spans="1:27" x14ac:dyDescent="0.2">
      <c r="A38" s="34" t="s">
        <v>4</v>
      </c>
      <c r="B38" s="32"/>
      <c r="C38" s="4"/>
      <c r="D38" s="4"/>
      <c r="E38" s="4"/>
      <c r="F38" s="4"/>
      <c r="G38" s="5"/>
      <c r="H38" s="4"/>
      <c r="I38" s="5"/>
      <c r="J38" s="99"/>
      <c r="K38" s="221"/>
      <c r="L38" s="9"/>
      <c r="M38" s="108" t="s">
        <v>35</v>
      </c>
    </row>
    <row r="39" spans="1:27" ht="12.75" x14ac:dyDescent="0.2">
      <c r="A39" s="358"/>
      <c r="B39" s="359"/>
      <c r="C39" s="359"/>
      <c r="D39" s="359"/>
      <c r="E39" s="76"/>
      <c r="F39" s="1" t="str">
        <f>IF(G39="","",+G39/$G$45)</f>
        <v/>
      </c>
      <c r="G39" s="3"/>
      <c r="H39" s="1" t="str">
        <f>IF(I39="","",+I39/$I$45)</f>
        <v/>
      </c>
      <c r="I39" s="3"/>
      <c r="J39" s="92" t="str">
        <f>IF(G39="",IF(I39="","",G39-I39),G39-I39)</f>
        <v/>
      </c>
      <c r="K39" s="220"/>
      <c r="L39" s="207"/>
      <c r="M39" s="17"/>
      <c r="V39" s="104"/>
      <c r="W39" s="104"/>
      <c r="X39" s="104"/>
      <c r="Y39" s="104"/>
      <c r="Z39" s="104"/>
      <c r="AA39" s="104"/>
    </row>
    <row r="40" spans="1:27" ht="12.75" x14ac:dyDescent="0.2">
      <c r="A40" s="358"/>
      <c r="B40" s="359"/>
      <c r="C40" s="359"/>
      <c r="D40" s="359"/>
      <c r="E40" s="76"/>
      <c r="F40" s="1" t="str">
        <f>IF(G40="","",+G40/$G$45)</f>
        <v/>
      </c>
      <c r="G40" s="3"/>
      <c r="H40" s="1" t="str">
        <f>IF(I40="","",+I40/$I$45)</f>
        <v/>
      </c>
      <c r="I40" s="3"/>
      <c r="J40" s="92" t="str">
        <f>IF(G40="",IF(I40="","",G40-I40),G40-I40)</f>
        <v/>
      </c>
      <c r="K40" s="220"/>
      <c r="L40" s="207"/>
      <c r="M40" s="141"/>
      <c r="V40" s="104"/>
      <c r="W40" s="104"/>
      <c r="X40" s="104"/>
      <c r="Y40" s="104"/>
      <c r="Z40" s="104"/>
      <c r="AA40" s="104"/>
    </row>
    <row r="41" spans="1:27" ht="12.75" x14ac:dyDescent="0.2">
      <c r="A41" s="358"/>
      <c r="B41" s="359"/>
      <c r="C41" s="359"/>
      <c r="D41" s="359"/>
      <c r="E41" s="76"/>
      <c r="F41" s="1" t="str">
        <f>IF(G41="","",+G41/$G$45)</f>
        <v/>
      </c>
      <c r="G41" s="3"/>
      <c r="H41" s="1" t="str">
        <f>IF(I41="","",+I41/$G$45)</f>
        <v/>
      </c>
      <c r="I41" s="3"/>
      <c r="J41" s="92" t="str">
        <f>IF(G41="",IF(I41="","",G41-I41),G41-I41)</f>
        <v/>
      </c>
      <c r="K41" s="220"/>
      <c r="L41" s="207"/>
      <c r="M41" s="256" t="s">
        <v>98</v>
      </c>
      <c r="V41" s="104"/>
      <c r="W41" s="104"/>
      <c r="X41" s="104"/>
      <c r="Y41" s="104"/>
      <c r="Z41" s="104"/>
      <c r="AA41" s="104"/>
    </row>
    <row r="42" spans="1:27" ht="12.75" x14ac:dyDescent="0.2">
      <c r="A42" s="34" t="s">
        <v>32</v>
      </c>
      <c r="B42" s="32"/>
      <c r="C42" s="4"/>
      <c r="D42" s="4"/>
      <c r="E42" s="1"/>
      <c r="F42" s="1"/>
      <c r="G42" s="5"/>
      <c r="H42" s="1"/>
      <c r="I42" s="5"/>
      <c r="J42" s="99"/>
      <c r="K42" s="221"/>
      <c r="L42" s="9"/>
      <c r="M42" s="140"/>
      <c r="V42" s="104"/>
      <c r="W42" s="104"/>
      <c r="X42" s="104"/>
      <c r="Y42" s="104"/>
      <c r="Z42" s="104"/>
      <c r="AA42" s="104"/>
    </row>
    <row r="43" spans="1:27" ht="12.75" x14ac:dyDescent="0.2">
      <c r="A43" s="345"/>
      <c r="B43" s="346"/>
      <c r="C43" s="346"/>
      <c r="D43" s="346"/>
      <c r="E43" s="83"/>
      <c r="F43" s="1" t="str">
        <f>IF(G43="","",+G43/$G$45)</f>
        <v/>
      </c>
      <c r="G43" s="3"/>
      <c r="H43" s="1" t="str">
        <f>IF(I43="","",+I43/$I$45)</f>
        <v/>
      </c>
      <c r="I43" s="3"/>
      <c r="J43" s="92" t="str">
        <f>IF(G43="",IF(I43="","",G43-I43),G43-I43)</f>
        <v/>
      </c>
      <c r="K43" s="220"/>
      <c r="L43" s="207"/>
      <c r="M43" s="142" t="s">
        <v>46</v>
      </c>
      <c r="V43" s="104"/>
      <c r="W43" s="104"/>
      <c r="X43" s="104"/>
      <c r="Y43" s="104"/>
      <c r="Z43" s="104"/>
      <c r="AA43" s="104"/>
    </row>
    <row r="44" spans="1:27" ht="12.75" x14ac:dyDescent="0.2">
      <c r="A44" s="345"/>
      <c r="B44" s="346"/>
      <c r="C44" s="346"/>
      <c r="D44" s="346"/>
      <c r="E44" s="83"/>
      <c r="F44" s="1" t="str">
        <f>IF(G44="","",+G44/$G$45)</f>
        <v/>
      </c>
      <c r="G44" s="6"/>
      <c r="H44" s="1" t="str">
        <f>IF(I44="","",+I44/$G$45)</f>
        <v/>
      </c>
      <c r="I44" s="6"/>
      <c r="J44" s="92" t="str">
        <f>IF(G44="",IF(I44="","",G44-I44),G44-I44)</f>
        <v/>
      </c>
      <c r="K44" s="220"/>
      <c r="L44" s="207"/>
      <c r="M44" s="141"/>
      <c r="V44" s="104"/>
      <c r="W44" s="104"/>
      <c r="X44" s="104"/>
      <c r="Y44" s="104"/>
      <c r="Z44" s="104"/>
      <c r="AA44" s="104"/>
    </row>
    <row r="45" spans="1:27" ht="13.5" thickBot="1" x14ac:dyDescent="0.25">
      <c r="A45" s="69" t="s">
        <v>3</v>
      </c>
      <c r="B45" s="70"/>
      <c r="C45" s="71"/>
      <c r="D45" s="71"/>
      <c r="E45" s="7"/>
      <c r="F45" s="7">
        <f>ROUND(SUM(F36:F44),0)</f>
        <v>0</v>
      </c>
      <c r="G45" s="54">
        <f>ROUND(SUM(G36:G44),0)</f>
        <v>0</v>
      </c>
      <c r="H45" s="7">
        <f>ROUND(SUM(H36:H44),0)</f>
        <v>0</v>
      </c>
      <c r="I45" s="54">
        <f>ROUND(SUM(I36:I44),0)</f>
        <v>0</v>
      </c>
      <c r="J45" s="14">
        <f>+G45-I45</f>
        <v>0</v>
      </c>
      <c r="K45" s="222"/>
      <c r="L45" s="10"/>
      <c r="M45" s="10"/>
      <c r="V45" s="104"/>
      <c r="W45" s="104"/>
      <c r="X45" s="104"/>
      <c r="Y45" s="104"/>
      <c r="Z45" s="104"/>
      <c r="AA45" s="104"/>
    </row>
    <row r="46" spans="1:27" ht="7.5" customHeight="1" x14ac:dyDescent="0.2">
      <c r="A46" s="72"/>
      <c r="D46" s="73"/>
      <c r="E46" s="73"/>
      <c r="F46" s="9"/>
      <c r="H46" s="9"/>
      <c r="K46" s="217"/>
      <c r="V46" s="104"/>
      <c r="W46" s="104"/>
      <c r="X46" s="104"/>
      <c r="Y46" s="104"/>
      <c r="Z46" s="104"/>
      <c r="AA46" s="104"/>
    </row>
    <row r="47" spans="1:27" ht="12.75" x14ac:dyDescent="0.2">
      <c r="A47" s="107" t="s">
        <v>59</v>
      </c>
      <c r="B47" s="47"/>
      <c r="C47" s="47"/>
      <c r="D47" s="47"/>
      <c r="E47" s="74"/>
      <c r="F47" s="80">
        <f>100%-F45</f>
        <v>1</v>
      </c>
      <c r="G47" s="75">
        <f>+F29-G45</f>
        <v>0</v>
      </c>
      <c r="H47" s="80">
        <f>100%-H45</f>
        <v>1</v>
      </c>
      <c r="I47" s="75">
        <f>+H29-I45</f>
        <v>0</v>
      </c>
      <c r="J47" s="10"/>
      <c r="K47" s="223"/>
      <c r="L47" s="101"/>
      <c r="M47" s="143" t="s">
        <v>48</v>
      </c>
      <c r="N47" s="10"/>
      <c r="V47" s="104"/>
      <c r="W47" s="104"/>
      <c r="X47" s="104"/>
      <c r="Y47" s="104"/>
      <c r="Z47" s="104"/>
      <c r="AA47" s="104"/>
    </row>
    <row r="48" spans="1:27" ht="9" customHeight="1" x14ac:dyDescent="0.2">
      <c r="K48" s="217"/>
      <c r="V48" s="104"/>
      <c r="W48" s="104"/>
      <c r="X48" s="104"/>
      <c r="Y48" s="104"/>
      <c r="Z48" s="104"/>
      <c r="AA48" s="104"/>
    </row>
    <row r="49" spans="1:28" ht="12.75" x14ac:dyDescent="0.2">
      <c r="A49" s="139" t="s">
        <v>16</v>
      </c>
      <c r="B49"/>
      <c r="C49"/>
      <c r="D49" s="85"/>
      <c r="E49" s="85"/>
      <c r="F49" s="86"/>
      <c r="G49" s="87"/>
      <c r="H49" s="86"/>
      <c r="I49" s="87"/>
      <c r="J49" s="87"/>
      <c r="K49" s="224"/>
      <c r="L49" s="101"/>
      <c r="V49" s="104"/>
      <c r="W49" s="104"/>
      <c r="X49" s="104"/>
      <c r="Y49" s="104"/>
      <c r="Z49" s="104"/>
      <c r="AA49" s="104"/>
    </row>
    <row r="50" spans="1:28" ht="12.75" x14ac:dyDescent="0.2">
      <c r="A50" s="108" t="s">
        <v>72</v>
      </c>
      <c r="B50"/>
      <c r="C50"/>
      <c r="D50" s="85"/>
      <c r="E50" s="85"/>
      <c r="F50" s="88"/>
      <c r="G50" s="89"/>
      <c r="H50" s="90"/>
      <c r="I50" s="89"/>
      <c r="J50"/>
      <c r="K50" s="211"/>
      <c r="M50" s="255"/>
      <c r="V50" s="104"/>
      <c r="W50" s="104"/>
      <c r="X50" s="104"/>
      <c r="Y50" s="104"/>
      <c r="Z50" s="104"/>
      <c r="AA50" s="104"/>
    </row>
    <row r="51" spans="1:28" ht="12.75" x14ac:dyDescent="0.2">
      <c r="A51" s="108" t="s">
        <v>71</v>
      </c>
      <c r="B51"/>
      <c r="C51"/>
      <c r="D51" s="85"/>
      <c r="E51" s="85"/>
      <c r="F51" s="88"/>
      <c r="G51" s="89"/>
      <c r="H51" s="90"/>
      <c r="I51" s="89"/>
      <c r="J51"/>
      <c r="K51" s="211"/>
      <c r="M51" s="137"/>
    </row>
    <row r="52" spans="1:28" ht="12.75" x14ac:dyDescent="0.2">
      <c r="A52" s="108"/>
      <c r="B52"/>
      <c r="C52"/>
      <c r="D52" s="85"/>
      <c r="E52" s="85"/>
      <c r="F52" s="85"/>
      <c r="G52"/>
      <c r="H52" s="85"/>
      <c r="I52"/>
      <c r="J52"/>
      <c r="K52" s="211"/>
    </row>
    <row r="53" spans="1:28" ht="12.75" x14ac:dyDescent="0.2">
      <c r="A53" s="139" t="s">
        <v>45</v>
      </c>
      <c r="B53"/>
      <c r="C53"/>
      <c r="D53" s="85"/>
      <c r="E53" s="85"/>
      <c r="F53" s="85"/>
      <c r="G53"/>
      <c r="H53" s="85"/>
      <c r="I53"/>
      <c r="J53"/>
      <c r="K53" s="211"/>
    </row>
    <row r="54" spans="1:28" ht="12.75" x14ac:dyDescent="0.2">
      <c r="A54" s="290" t="s">
        <v>88</v>
      </c>
      <c r="B54"/>
      <c r="C54"/>
      <c r="D54" s="85"/>
      <c r="E54" s="85"/>
      <c r="F54" s="85"/>
      <c r="G54"/>
      <c r="H54" s="85"/>
      <c r="J54" s="89"/>
      <c r="K54" s="211"/>
      <c r="M54" s="289" t="s">
        <v>125</v>
      </c>
    </row>
    <row r="55" spans="1:28" ht="12.75" x14ac:dyDescent="0.2">
      <c r="A55" s="171" t="s">
        <v>89</v>
      </c>
      <c r="B55"/>
      <c r="C55"/>
      <c r="D55" s="85"/>
      <c r="E55" s="85"/>
      <c r="F55" s="85"/>
      <c r="G55"/>
      <c r="H55" s="85"/>
      <c r="J55" s="89"/>
      <c r="K55" s="211"/>
    </row>
    <row r="56" spans="1:28" ht="12.75" x14ac:dyDescent="0.2">
      <c r="A56" s="171" t="s">
        <v>90</v>
      </c>
      <c r="B56"/>
      <c r="C56"/>
      <c r="D56" s="85"/>
      <c r="E56" s="85"/>
      <c r="F56" s="85"/>
      <c r="G56"/>
      <c r="H56" s="85"/>
      <c r="J56" s="89"/>
      <c r="K56" s="211"/>
    </row>
    <row r="57" spans="1:28" ht="12.75" x14ac:dyDescent="0.2">
      <c r="A57" s="171" t="s">
        <v>91</v>
      </c>
      <c r="B57"/>
      <c r="C57"/>
      <c r="D57" s="85"/>
      <c r="E57" s="85"/>
      <c r="F57" s="85"/>
      <c r="G57"/>
      <c r="H57" s="85"/>
      <c r="J57" s="89"/>
      <c r="K57" s="211"/>
    </row>
    <row r="58" spans="1:28" ht="12.75" x14ac:dyDescent="0.2">
      <c r="A58" s="171" t="s">
        <v>92</v>
      </c>
      <c r="B58"/>
      <c r="C58"/>
      <c r="D58" s="85"/>
      <c r="E58" s="85"/>
      <c r="F58" s="85"/>
      <c r="G58"/>
      <c r="H58" s="85"/>
      <c r="J58" s="89"/>
      <c r="K58" s="211"/>
      <c r="M58" s="292" t="s">
        <v>128</v>
      </c>
    </row>
    <row r="59" spans="1:28" ht="12.75" x14ac:dyDescent="0.2">
      <c r="A59"/>
      <c r="B59"/>
      <c r="C59"/>
      <c r="D59" s="85"/>
      <c r="E59" s="85"/>
      <c r="F59" s="85"/>
      <c r="G59"/>
      <c r="H59" s="85"/>
      <c r="I59"/>
      <c r="J59"/>
      <c r="K59" s="211"/>
      <c r="M59" s="252" t="s">
        <v>69</v>
      </c>
    </row>
    <row r="60" spans="1:28" ht="12.75" x14ac:dyDescent="0.2">
      <c r="A60" s="148" t="s">
        <v>133</v>
      </c>
      <c r="B60" s="98"/>
      <c r="C60" s="98"/>
      <c r="D60" s="91"/>
      <c r="E60" s="91"/>
      <c r="F60" s="91"/>
      <c r="G60" s="91"/>
      <c r="H60" s="91"/>
      <c r="I60" s="91"/>
      <c r="J60" s="91"/>
      <c r="K60" s="225"/>
      <c r="L60" s="18"/>
      <c r="M60" s="17"/>
      <c r="N60" s="144"/>
      <c r="O60" s="144"/>
    </row>
    <row r="61" spans="1:28" ht="12.75" x14ac:dyDescent="0.2">
      <c r="A61" s="84"/>
      <c r="B61" s="98"/>
      <c r="C61" s="98"/>
      <c r="D61" s="91"/>
      <c r="E61" s="91"/>
      <c r="F61" s="91"/>
      <c r="G61" s="91"/>
      <c r="H61" s="91"/>
      <c r="I61" s="91"/>
      <c r="J61" s="91"/>
      <c r="K61" s="225"/>
      <c r="L61" s="18"/>
      <c r="M61" s="253" t="s">
        <v>49</v>
      </c>
      <c r="N61" s="144"/>
      <c r="O61" s="144"/>
    </row>
    <row r="62" spans="1:28" s="301" customFormat="1" ht="12.75" x14ac:dyDescent="0.2">
      <c r="A62" s="302" t="s">
        <v>104</v>
      </c>
      <c r="B62" s="296"/>
      <c r="C62" s="296"/>
      <c r="D62" s="297"/>
      <c r="E62" s="297"/>
      <c r="F62" s="297"/>
      <c r="G62" s="297"/>
      <c r="H62" s="297"/>
      <c r="I62" s="297"/>
      <c r="J62" s="297"/>
      <c r="K62" s="298"/>
      <c r="L62" s="299"/>
      <c r="M62" s="303" t="s">
        <v>122</v>
      </c>
      <c r="N62" s="300"/>
      <c r="O62" s="300"/>
      <c r="P62" s="117"/>
      <c r="Q62" s="117"/>
      <c r="R62" s="117"/>
    </row>
    <row r="63" spans="1:28" s="301" customFormat="1" ht="18" customHeight="1" x14ac:dyDescent="0.2">
      <c r="A63" s="295" t="s">
        <v>74</v>
      </c>
      <c r="B63" s="296"/>
      <c r="C63" s="296"/>
      <c r="D63" s="297"/>
      <c r="E63" s="297"/>
      <c r="F63" s="297"/>
      <c r="G63" s="297"/>
      <c r="H63" s="297"/>
      <c r="I63" s="297"/>
      <c r="J63" s="297"/>
      <c r="K63" s="298"/>
      <c r="L63" s="299"/>
      <c r="M63" s="145"/>
      <c r="N63" s="300"/>
      <c r="O63" s="300"/>
      <c r="P63" s="117"/>
      <c r="Q63" s="117"/>
      <c r="R63" s="117"/>
    </row>
    <row r="64" spans="1:28" s="301" customFormat="1" ht="28.5" customHeight="1" x14ac:dyDescent="0.2">
      <c r="A64" s="316" t="s">
        <v>19</v>
      </c>
      <c r="B64" s="316"/>
      <c r="C64" s="316"/>
      <c r="D64" s="316"/>
      <c r="E64" s="316"/>
      <c r="F64" s="316"/>
      <c r="G64" s="316"/>
      <c r="H64" s="316"/>
      <c r="I64" s="316"/>
      <c r="J64" s="316"/>
      <c r="K64" s="298"/>
      <c r="M64" s="304"/>
      <c r="N64" s="305"/>
      <c r="O64" s="305"/>
      <c r="P64" s="305"/>
      <c r="Q64" s="305"/>
      <c r="R64" s="305"/>
      <c r="S64" s="306"/>
      <c r="T64" s="306"/>
      <c r="AB64" s="117"/>
    </row>
    <row r="65" spans="1:24" s="301" customFormat="1" ht="26.25" customHeight="1" x14ac:dyDescent="0.2">
      <c r="A65" s="372" t="s">
        <v>124</v>
      </c>
      <c r="B65" s="372"/>
      <c r="C65" s="372"/>
      <c r="D65" s="372"/>
      <c r="E65" s="372"/>
      <c r="F65" s="372"/>
      <c r="G65" s="372"/>
      <c r="H65" s="372"/>
      <c r="I65" s="372"/>
      <c r="J65" s="372"/>
      <c r="K65" s="307"/>
      <c r="L65" s="308"/>
      <c r="M65" s="117"/>
      <c r="N65" s="117"/>
      <c r="O65" s="117"/>
      <c r="P65" s="117"/>
      <c r="Q65" s="117"/>
      <c r="R65" s="117"/>
    </row>
    <row r="66" spans="1:24" s="301" customFormat="1" ht="18" customHeight="1" x14ac:dyDescent="0.2">
      <c r="A66" s="309" t="s">
        <v>47</v>
      </c>
      <c r="B66" s="310"/>
      <c r="C66" s="310"/>
      <c r="D66" s="310"/>
      <c r="E66" s="310"/>
      <c r="F66" s="310"/>
      <c r="G66" s="310"/>
      <c r="H66" s="310"/>
      <c r="I66" s="310"/>
      <c r="J66" s="310"/>
      <c r="K66" s="311"/>
      <c r="L66" s="209"/>
      <c r="M66" s="373"/>
      <c r="N66" s="373"/>
      <c r="O66" s="373"/>
      <c r="P66" s="373"/>
      <c r="Q66" s="373"/>
      <c r="R66" s="373"/>
      <c r="S66" s="373"/>
      <c r="T66" s="373"/>
      <c r="U66" s="373"/>
      <c r="V66" s="373"/>
      <c r="W66" s="373"/>
      <c r="X66" s="373"/>
    </row>
    <row r="67" spans="1:24" s="301" customFormat="1" ht="25.5" customHeight="1" x14ac:dyDescent="0.2">
      <c r="A67" s="316" t="s">
        <v>118</v>
      </c>
      <c r="B67" s="317"/>
      <c r="C67" s="317"/>
      <c r="D67" s="317"/>
      <c r="E67" s="317"/>
      <c r="F67" s="317"/>
      <c r="G67" s="317"/>
      <c r="H67" s="317"/>
      <c r="I67" s="317"/>
      <c r="J67" s="317"/>
      <c r="K67" s="311"/>
      <c r="L67" s="209"/>
      <c r="M67" s="373"/>
      <c r="N67" s="373"/>
      <c r="O67" s="373"/>
      <c r="P67" s="373"/>
      <c r="Q67" s="373"/>
      <c r="R67" s="373"/>
      <c r="S67" s="373"/>
      <c r="T67" s="373"/>
      <c r="U67" s="373"/>
      <c r="V67" s="373"/>
      <c r="W67" s="373"/>
      <c r="X67" s="373"/>
    </row>
    <row r="68" spans="1:24" s="301" customFormat="1" ht="15.75" customHeight="1" x14ac:dyDescent="0.2">
      <c r="A68" s="312" t="s">
        <v>75</v>
      </c>
      <c r="B68" s="310"/>
      <c r="C68" s="310"/>
      <c r="D68" s="310"/>
      <c r="E68" s="310"/>
      <c r="F68" s="310"/>
      <c r="G68" s="310"/>
      <c r="H68" s="310"/>
      <c r="I68" s="310"/>
      <c r="J68" s="310"/>
      <c r="K68" s="311"/>
      <c r="L68" s="209"/>
      <c r="M68" s="315"/>
      <c r="N68" s="315"/>
      <c r="O68" s="315"/>
      <c r="P68" s="315"/>
      <c r="Q68" s="315"/>
      <c r="R68" s="315"/>
      <c r="S68" s="315"/>
      <c r="T68" s="315"/>
      <c r="U68" s="315"/>
      <c r="V68" s="315"/>
      <c r="W68" s="315"/>
      <c r="X68" s="315"/>
    </row>
    <row r="69" spans="1:24" ht="12.75" x14ac:dyDescent="0.2">
      <c r="B69" s="96"/>
      <c r="C69" s="96"/>
      <c r="D69" s="96"/>
      <c r="E69" s="96"/>
      <c r="F69" s="96"/>
      <c r="G69" s="96"/>
      <c r="H69" s="96"/>
      <c r="I69" s="96"/>
      <c r="J69" s="96"/>
      <c r="K69" s="226"/>
      <c r="L69" s="209"/>
      <c r="M69" s="315"/>
      <c r="N69" s="315"/>
      <c r="O69" s="315"/>
      <c r="P69" s="315"/>
      <c r="Q69" s="315"/>
      <c r="R69" s="315"/>
      <c r="S69" s="315"/>
      <c r="T69" s="315"/>
      <c r="U69" s="315"/>
      <c r="V69" s="315"/>
      <c r="W69" s="315"/>
      <c r="X69" s="315"/>
    </row>
    <row r="70" spans="1:24" ht="15" x14ac:dyDescent="0.2">
      <c r="A70" s="148" t="s">
        <v>134</v>
      </c>
      <c r="B70" s="97"/>
      <c r="C70" s="97"/>
      <c r="D70" s="97"/>
      <c r="E70" s="97"/>
      <c r="F70" s="97"/>
      <c r="G70" s="97"/>
      <c r="H70" s="97"/>
      <c r="I70" s="97"/>
      <c r="J70" s="97"/>
      <c r="K70" s="227"/>
      <c r="L70" s="204"/>
      <c r="M70" s="289"/>
    </row>
    <row r="71" spans="1:24" ht="24" customHeight="1" x14ac:dyDescent="0.2">
      <c r="A71" s="315" t="s">
        <v>129</v>
      </c>
      <c r="B71" s="315"/>
      <c r="C71" s="315"/>
      <c r="D71" s="315"/>
      <c r="E71" s="315"/>
      <c r="F71" s="315"/>
      <c r="G71" s="315"/>
      <c r="H71" s="315"/>
      <c r="I71" s="315"/>
      <c r="J71" s="315"/>
      <c r="K71" s="227"/>
      <c r="L71" s="204"/>
      <c r="M71" s="289" t="s">
        <v>126</v>
      </c>
    </row>
    <row r="72" spans="1:24" ht="12.75" x14ac:dyDescent="0.2">
      <c r="A72" s="97"/>
      <c r="B72" s="97"/>
      <c r="C72" s="97"/>
      <c r="D72" s="97"/>
      <c r="E72" s="97"/>
      <c r="F72" s="97"/>
      <c r="G72" s="97"/>
      <c r="H72" s="97"/>
      <c r="I72" s="97"/>
      <c r="J72" s="97"/>
      <c r="K72" s="227"/>
      <c r="L72" s="204"/>
      <c r="M72" s="142"/>
    </row>
    <row r="73" spans="1:24" s="153" customFormat="1" x14ac:dyDescent="0.2">
      <c r="A73" s="335" t="s">
        <v>135</v>
      </c>
      <c r="B73" s="336"/>
      <c r="C73" s="336"/>
      <c r="D73" s="336"/>
      <c r="E73" s="336"/>
      <c r="F73" s="336"/>
      <c r="G73" s="336"/>
      <c r="H73" s="336"/>
      <c r="I73" s="336"/>
      <c r="J73" s="337"/>
      <c r="K73" s="150"/>
      <c r="L73" s="149"/>
      <c r="M73" s="151"/>
      <c r="N73" s="152"/>
    </row>
    <row r="74" spans="1:24" s="153" customFormat="1" x14ac:dyDescent="0.2">
      <c r="A74" s="281"/>
      <c r="B74" s="149"/>
      <c r="C74" s="149"/>
      <c r="D74" s="149"/>
      <c r="E74" s="149"/>
      <c r="F74" s="149"/>
      <c r="G74" s="149"/>
      <c r="H74" s="149"/>
      <c r="I74" s="149"/>
      <c r="J74" s="154"/>
      <c r="K74" s="150"/>
      <c r="L74" s="149"/>
      <c r="M74" s="151"/>
    </row>
    <row r="75" spans="1:24" s="153" customFormat="1" x14ac:dyDescent="0.2">
      <c r="A75" s="282" t="s">
        <v>106</v>
      </c>
      <c r="B75" s="277"/>
      <c r="C75" s="277"/>
      <c r="D75" s="277"/>
      <c r="E75" s="277"/>
      <c r="F75" s="277"/>
      <c r="G75" s="149"/>
      <c r="H75" s="149"/>
      <c r="I75" s="149"/>
      <c r="J75" s="154"/>
      <c r="K75" s="150"/>
      <c r="L75" s="149"/>
      <c r="M75" s="263" t="s">
        <v>101</v>
      </c>
      <c r="N75" s="152"/>
    </row>
    <row r="76" spans="1:24" s="153" customFormat="1" x14ac:dyDescent="0.2">
      <c r="A76" s="276" t="s">
        <v>103</v>
      </c>
      <c r="B76" s="149"/>
      <c r="C76" s="149"/>
      <c r="D76" s="149"/>
      <c r="E76" s="149"/>
      <c r="F76" s="149"/>
      <c r="G76" s="149"/>
      <c r="H76" s="149"/>
      <c r="I76" s="149"/>
      <c r="J76" s="154"/>
      <c r="K76" s="150"/>
      <c r="L76" s="149"/>
      <c r="M76" s="108" t="s">
        <v>76</v>
      </c>
      <c r="N76" s="152"/>
    </row>
    <row r="77" spans="1:24" s="153" customFormat="1" x14ac:dyDescent="0.2">
      <c r="A77" s="155"/>
      <c r="B77" s="149"/>
      <c r="C77" s="149"/>
      <c r="D77" s="149"/>
      <c r="E77" s="149"/>
      <c r="F77" s="149"/>
      <c r="G77" s="149"/>
      <c r="H77" s="149"/>
      <c r="I77" s="149"/>
      <c r="J77" s="154"/>
      <c r="K77" s="150"/>
      <c r="L77" s="149"/>
      <c r="M77" s="151"/>
      <c r="N77" s="152"/>
    </row>
    <row r="78" spans="1:24" s="153" customFormat="1" x14ac:dyDescent="0.2">
      <c r="A78" s="155"/>
      <c r="B78" s="149"/>
      <c r="C78" s="149"/>
      <c r="D78" s="149"/>
      <c r="E78" s="149"/>
      <c r="F78" s="149"/>
      <c r="G78" s="149"/>
      <c r="H78" s="149"/>
      <c r="I78" s="149"/>
      <c r="J78" s="154"/>
      <c r="K78" s="150"/>
      <c r="L78" s="149"/>
    </row>
    <row r="79" spans="1:24" s="153" customFormat="1" x14ac:dyDescent="0.2">
      <c r="A79" s="155"/>
      <c r="B79" s="149"/>
      <c r="C79" s="149"/>
      <c r="D79" s="149"/>
      <c r="E79" s="149"/>
      <c r="F79" s="149"/>
      <c r="G79" s="149"/>
      <c r="H79" s="149"/>
      <c r="I79" s="149"/>
      <c r="J79" s="154"/>
      <c r="K79" s="150"/>
      <c r="L79" s="149"/>
      <c r="M79" s="151"/>
      <c r="N79" s="243"/>
    </row>
    <row r="80" spans="1:24" s="153" customFormat="1" x14ac:dyDescent="0.2">
      <c r="A80" s="156"/>
      <c r="B80" s="157"/>
      <c r="C80" s="157"/>
      <c r="D80" s="157"/>
      <c r="E80" s="157"/>
      <c r="F80" s="157"/>
      <c r="G80" s="158"/>
      <c r="H80" s="338"/>
      <c r="I80" s="338"/>
      <c r="J80" s="159"/>
      <c r="K80" s="150"/>
      <c r="L80" s="149"/>
      <c r="M80" s="315"/>
      <c r="N80" s="315"/>
      <c r="O80" s="315"/>
      <c r="P80" s="315"/>
      <c r="Q80" s="315"/>
      <c r="R80" s="315"/>
      <c r="S80" s="315"/>
      <c r="T80" s="315"/>
      <c r="U80" s="315"/>
      <c r="V80" s="315"/>
    </row>
    <row r="81" spans="1:24" s="153" customFormat="1" x14ac:dyDescent="0.2">
      <c r="A81" s="287"/>
      <c r="B81" s="149"/>
      <c r="C81" s="149"/>
      <c r="D81" s="149"/>
      <c r="E81" s="149"/>
      <c r="F81" s="149"/>
      <c r="G81" s="288"/>
      <c r="H81" s="205"/>
      <c r="I81" s="205"/>
      <c r="J81" s="205"/>
      <c r="K81" s="150"/>
      <c r="L81" s="149"/>
      <c r="M81" s="315"/>
      <c r="N81" s="315"/>
      <c r="O81" s="315"/>
      <c r="P81" s="315"/>
      <c r="Q81" s="315"/>
      <c r="R81" s="315"/>
      <c r="S81" s="315"/>
      <c r="T81" s="315"/>
      <c r="U81" s="315"/>
      <c r="V81" s="315"/>
    </row>
    <row r="82" spans="1:24" s="153" customFormat="1" x14ac:dyDescent="0.2">
      <c r="A82" s="160"/>
      <c r="F82" s="339"/>
      <c r="G82" s="339"/>
      <c r="H82" s="340"/>
      <c r="I82" s="340"/>
      <c r="K82" s="150"/>
      <c r="L82" s="149"/>
      <c r="M82" s="315"/>
      <c r="N82" s="315"/>
      <c r="O82" s="315"/>
      <c r="P82" s="315"/>
      <c r="Q82" s="315"/>
      <c r="R82" s="315"/>
      <c r="S82" s="315"/>
      <c r="T82" s="315"/>
      <c r="U82" s="315"/>
      <c r="V82" s="315"/>
    </row>
    <row r="83" spans="1:24" s="152" customFormat="1" ht="26.25" customHeight="1" x14ac:dyDescent="0.2">
      <c r="A83" s="161" t="s">
        <v>136</v>
      </c>
      <c r="B83" s="162"/>
      <c r="C83" s="162"/>
      <c r="D83" s="163"/>
      <c r="E83" s="163"/>
      <c r="F83" s="325" t="s">
        <v>82</v>
      </c>
      <c r="G83" s="325"/>
      <c r="H83" s="326" t="s">
        <v>21</v>
      </c>
      <c r="I83" s="326"/>
      <c r="J83" s="185" t="s">
        <v>80</v>
      </c>
      <c r="K83" s="165"/>
      <c r="L83" s="228"/>
      <c r="M83" s="291" t="s">
        <v>127</v>
      </c>
      <c r="N83" s="153"/>
      <c r="O83" s="153"/>
      <c r="P83" s="153"/>
      <c r="Q83" s="153"/>
      <c r="R83" s="153"/>
      <c r="W83" s="293"/>
    </row>
    <row r="84" spans="1:24" s="153" customFormat="1" x14ac:dyDescent="0.2">
      <c r="A84" s="61" t="s">
        <v>105</v>
      </c>
      <c r="B84" s="167"/>
      <c r="C84" s="167"/>
      <c r="D84" s="168"/>
      <c r="E84" s="168"/>
      <c r="F84" s="327" t="s">
        <v>24</v>
      </c>
      <c r="G84" s="327"/>
      <c r="H84" s="327" t="s">
        <v>24</v>
      </c>
      <c r="I84" s="327"/>
      <c r="J84" s="238" t="s">
        <v>24</v>
      </c>
      <c r="K84" s="150"/>
      <c r="L84" s="149"/>
      <c r="N84" s="244"/>
      <c r="O84" s="245"/>
      <c r="P84" s="245"/>
      <c r="Q84" s="246"/>
    </row>
    <row r="85" spans="1:24" s="153" customFormat="1" ht="12.75" customHeight="1" x14ac:dyDescent="0.2">
      <c r="A85" s="333"/>
      <c r="B85" s="331"/>
      <c r="C85" s="331"/>
      <c r="D85" s="331"/>
      <c r="E85" s="332"/>
      <c r="F85" s="328"/>
      <c r="G85" s="328"/>
      <c r="H85" s="328"/>
      <c r="I85" s="328"/>
      <c r="J85" s="259" t="str">
        <f>+IF(F85&lt;&gt;"",(F85-H85),"")</f>
        <v/>
      </c>
      <c r="K85" s="150"/>
      <c r="L85" s="149"/>
      <c r="M85" s="315"/>
      <c r="N85" s="315"/>
      <c r="O85" s="315"/>
      <c r="P85" s="315"/>
      <c r="Q85" s="315"/>
      <c r="R85" s="315"/>
      <c r="S85" s="315"/>
      <c r="T85" s="315"/>
      <c r="U85" s="315"/>
      <c r="V85" s="315"/>
      <c r="W85" s="151"/>
      <c r="X85" s="151"/>
    </row>
    <row r="86" spans="1:24" s="153" customFormat="1" ht="12.75" customHeight="1" x14ac:dyDescent="0.2">
      <c r="A86" s="333"/>
      <c r="B86" s="331"/>
      <c r="C86" s="331"/>
      <c r="D86" s="331"/>
      <c r="E86" s="332"/>
      <c r="F86" s="328"/>
      <c r="G86" s="328"/>
      <c r="H86" s="328"/>
      <c r="I86" s="328"/>
      <c r="J86" s="259" t="str">
        <f t="shared" ref="J86:J89" si="5">+IF(F86&lt;&gt;"",(F86-H86),"")</f>
        <v/>
      </c>
      <c r="K86" s="150"/>
      <c r="L86" s="149"/>
      <c r="M86" s="315"/>
      <c r="N86" s="315"/>
      <c r="O86" s="315"/>
      <c r="P86" s="315"/>
      <c r="Q86" s="315"/>
      <c r="R86" s="315"/>
      <c r="S86" s="315"/>
      <c r="T86" s="315"/>
      <c r="U86" s="315"/>
      <c r="V86" s="315"/>
      <c r="W86" s="151"/>
      <c r="X86" s="151"/>
    </row>
    <row r="87" spans="1:24" s="153" customFormat="1" x14ac:dyDescent="0.2">
      <c r="A87" s="330"/>
      <c r="B87" s="331"/>
      <c r="C87" s="331"/>
      <c r="D87" s="331"/>
      <c r="E87" s="332"/>
      <c r="F87" s="328"/>
      <c r="G87" s="328"/>
      <c r="H87" s="328"/>
      <c r="I87" s="328"/>
      <c r="J87" s="259"/>
      <c r="K87" s="150"/>
      <c r="L87" s="149"/>
      <c r="N87" s="151"/>
      <c r="O87" s="151"/>
      <c r="P87" s="151"/>
      <c r="Q87" s="151"/>
      <c r="R87" s="151"/>
      <c r="S87" s="151"/>
      <c r="T87" s="151"/>
      <c r="U87" s="151"/>
      <c r="V87" s="151"/>
      <c r="W87" s="151"/>
      <c r="X87" s="151"/>
    </row>
    <row r="88" spans="1:24" s="153" customFormat="1" x14ac:dyDescent="0.2">
      <c r="A88" s="333"/>
      <c r="B88" s="331"/>
      <c r="C88" s="331"/>
      <c r="D88" s="331"/>
      <c r="E88" s="332"/>
      <c r="F88" s="328"/>
      <c r="G88" s="328"/>
      <c r="H88" s="328"/>
      <c r="I88" s="328"/>
      <c r="J88" s="259" t="str">
        <f t="shared" si="5"/>
        <v/>
      </c>
      <c r="K88" s="150"/>
      <c r="L88" s="149"/>
      <c r="M88" s="247" t="s">
        <v>95</v>
      </c>
      <c r="N88" s="151"/>
      <c r="O88" s="151"/>
      <c r="P88" s="151"/>
      <c r="Q88" s="151"/>
      <c r="R88" s="151"/>
      <c r="S88" s="151"/>
      <c r="T88" s="151"/>
      <c r="U88" s="151"/>
      <c r="V88" s="151"/>
      <c r="W88" s="151"/>
      <c r="X88" s="151"/>
    </row>
    <row r="89" spans="1:24" s="153" customFormat="1" x14ac:dyDescent="0.2">
      <c r="A89" s="330"/>
      <c r="B89" s="331"/>
      <c r="C89" s="331"/>
      <c r="D89" s="331"/>
      <c r="E89" s="332"/>
      <c r="F89" s="328"/>
      <c r="G89" s="328"/>
      <c r="H89" s="328"/>
      <c r="I89" s="328"/>
      <c r="J89" s="259" t="str">
        <f t="shared" si="5"/>
        <v/>
      </c>
      <c r="K89" s="150"/>
      <c r="L89" s="149"/>
      <c r="M89" s="151"/>
      <c r="N89" s="151"/>
      <c r="O89" s="151"/>
      <c r="P89" s="151"/>
      <c r="Q89" s="151"/>
      <c r="R89" s="151"/>
      <c r="S89" s="151"/>
      <c r="T89" s="151"/>
      <c r="U89" s="151"/>
      <c r="V89" s="151"/>
      <c r="W89" s="151"/>
      <c r="X89" s="151"/>
    </row>
    <row r="90" spans="1:24" s="153" customFormat="1" ht="12.75" thickBot="1" x14ac:dyDescent="0.25">
      <c r="A90" s="173" t="s">
        <v>81</v>
      </c>
      <c r="B90" s="174"/>
      <c r="C90" s="174"/>
      <c r="D90" s="175"/>
      <c r="E90" s="175"/>
      <c r="F90" s="341">
        <f>ROUND(SUM(F85:G89),0)</f>
        <v>0</v>
      </c>
      <c r="G90" s="341"/>
      <c r="H90" s="341">
        <f>ROUND(SUM(H85:I89),0)</f>
        <v>0</v>
      </c>
      <c r="I90" s="341"/>
      <c r="J90" s="258">
        <f>+F90-H90</f>
        <v>0</v>
      </c>
      <c r="K90" s="150"/>
      <c r="L90" s="149"/>
      <c r="M90" s="151"/>
      <c r="N90" s="151"/>
      <c r="O90" s="151"/>
      <c r="P90" s="151"/>
      <c r="Q90" s="151"/>
      <c r="R90" s="151"/>
      <c r="S90" s="151"/>
      <c r="T90" s="151"/>
      <c r="U90" s="151"/>
      <c r="V90" s="151"/>
      <c r="W90" s="151"/>
      <c r="X90" s="151"/>
    </row>
    <row r="91" spans="1:24" s="153" customFormat="1" x14ac:dyDescent="0.2">
      <c r="A91" s="160" t="s">
        <v>84</v>
      </c>
      <c r="B91" s="171"/>
      <c r="C91" s="171"/>
      <c r="D91" s="176"/>
      <c r="E91" s="176"/>
      <c r="F91" s="176"/>
      <c r="G91" s="171"/>
      <c r="H91" s="176"/>
      <c r="I91" s="171"/>
      <c r="J91" s="172"/>
      <c r="K91" s="150"/>
      <c r="L91" s="149"/>
      <c r="M91" s="151"/>
    </row>
    <row r="92" spans="1:24" s="153" customFormat="1" x14ac:dyDescent="0.2">
      <c r="A92" s="160"/>
      <c r="B92" s="171"/>
      <c r="C92" s="171"/>
      <c r="D92" s="176"/>
      <c r="E92" s="176"/>
      <c r="F92" s="176"/>
      <c r="G92" s="171"/>
      <c r="H92" s="176"/>
      <c r="I92" s="171"/>
      <c r="J92" s="172"/>
      <c r="K92" s="150"/>
      <c r="L92" s="149"/>
      <c r="M92" s="151"/>
    </row>
    <row r="93" spans="1:24" s="153" customFormat="1" x14ac:dyDescent="0.2">
      <c r="B93" s="171"/>
      <c r="C93" s="171"/>
      <c r="D93" s="176"/>
      <c r="E93" s="176"/>
      <c r="F93" s="176"/>
      <c r="G93" s="171"/>
      <c r="H93" s="176"/>
      <c r="I93" s="171"/>
      <c r="J93" s="172"/>
      <c r="K93" s="150"/>
      <c r="L93" s="149"/>
      <c r="M93" s="253" t="s">
        <v>49</v>
      </c>
    </row>
    <row r="94" spans="1:24" s="153" customFormat="1" x14ac:dyDescent="0.2">
      <c r="A94" s="160"/>
      <c r="B94" s="171"/>
      <c r="C94" s="171"/>
      <c r="D94" s="176"/>
      <c r="E94" s="176"/>
      <c r="F94" s="176"/>
      <c r="G94" s="171"/>
      <c r="H94" s="176"/>
      <c r="I94" s="171"/>
      <c r="J94" s="172"/>
      <c r="K94" s="150"/>
      <c r="L94" s="149"/>
      <c r="M94" s="253" t="s">
        <v>122</v>
      </c>
    </row>
    <row r="95" spans="1:24" s="153" customFormat="1" x14ac:dyDescent="0.2">
      <c r="A95" s="177"/>
      <c r="B95" s="171"/>
      <c r="C95" s="171"/>
      <c r="D95" s="176"/>
      <c r="E95" s="176"/>
      <c r="F95" s="176"/>
      <c r="G95" s="171"/>
      <c r="H95" s="176"/>
      <c r="I95" s="171"/>
      <c r="J95" s="172"/>
      <c r="K95" s="150"/>
      <c r="L95" s="149"/>
      <c r="M95" s="151"/>
      <c r="N95" s="171"/>
    </row>
    <row r="96" spans="1:24" s="152" customFormat="1" ht="26.25" customHeight="1" x14ac:dyDescent="0.2">
      <c r="A96" s="161" t="s">
        <v>137</v>
      </c>
      <c r="B96" s="178"/>
      <c r="C96" s="178" t="s">
        <v>83</v>
      </c>
      <c r="D96" s="240" t="s">
        <v>93</v>
      </c>
      <c r="E96" s="240" t="s">
        <v>94</v>
      </c>
      <c r="F96" s="325" t="s">
        <v>82</v>
      </c>
      <c r="G96" s="325"/>
      <c r="H96" s="326" t="s">
        <v>21</v>
      </c>
      <c r="I96" s="326"/>
      <c r="J96" s="185" t="s">
        <v>80</v>
      </c>
      <c r="K96" s="165"/>
      <c r="L96" s="228"/>
      <c r="M96" s="153"/>
      <c r="N96" s="153"/>
      <c r="O96" s="153"/>
      <c r="P96" s="153"/>
      <c r="Q96" s="153"/>
      <c r="R96" s="153"/>
    </row>
    <row r="97" spans="1:24" s="153" customFormat="1" x14ac:dyDescent="0.2">
      <c r="A97" s="294" t="s">
        <v>99</v>
      </c>
      <c r="B97" s="180"/>
      <c r="C97" s="180"/>
      <c r="D97" s="327" t="s">
        <v>24</v>
      </c>
      <c r="E97" s="327"/>
      <c r="F97" s="327" t="s">
        <v>24</v>
      </c>
      <c r="G97" s="327"/>
      <c r="H97" s="327" t="s">
        <v>24</v>
      </c>
      <c r="I97" s="327"/>
      <c r="J97" s="238" t="s">
        <v>24</v>
      </c>
      <c r="K97" s="181"/>
      <c r="L97" s="160"/>
      <c r="M97" s="242"/>
      <c r="N97" s="160"/>
    </row>
    <row r="98" spans="1:24" s="153" customFormat="1" x14ac:dyDescent="0.2">
      <c r="A98" s="330"/>
      <c r="B98" s="331"/>
      <c r="C98" s="332"/>
      <c r="D98" s="169"/>
      <c r="E98" s="170"/>
      <c r="F98" s="342" t="str">
        <f>+IF(D98&lt;&gt;"",ROUND((D98-E98),0),"")</f>
        <v/>
      </c>
      <c r="G98" s="343"/>
      <c r="H98" s="320"/>
      <c r="I98" s="321"/>
      <c r="J98" s="250" t="str">
        <f>+IF(F98&lt;&gt;"",(F98-H98),"")</f>
        <v/>
      </c>
      <c r="K98" s="182"/>
      <c r="L98" s="229"/>
      <c r="M98" s="254" t="s">
        <v>100</v>
      </c>
    </row>
    <row r="99" spans="1:24" s="153" customFormat="1" x14ac:dyDescent="0.2">
      <c r="A99" s="201"/>
      <c r="B99" s="202"/>
      <c r="C99" s="203"/>
      <c r="D99" s="169"/>
      <c r="E99" s="170"/>
      <c r="F99" s="342" t="str">
        <f>+IF(D99&lt;&gt;"",ROUND((D99-E99),0),"")</f>
        <v/>
      </c>
      <c r="G99" s="343"/>
      <c r="H99" s="260"/>
      <c r="I99" s="261"/>
      <c r="J99" s="250" t="str">
        <f>+IF(F99&lt;&gt;"",(F99-H99),"")</f>
        <v/>
      </c>
      <c r="K99" s="182"/>
      <c r="L99" s="229"/>
    </row>
    <row r="100" spans="1:24" s="153" customFormat="1" ht="12.75" customHeight="1" x14ac:dyDescent="0.2">
      <c r="A100" s="330"/>
      <c r="B100" s="331"/>
      <c r="C100" s="332"/>
      <c r="D100" s="169"/>
      <c r="E100" s="170"/>
      <c r="F100" s="342" t="str">
        <f>+IF(D100&lt;&gt;"",ROUND((D100-E100),0),"")</f>
        <v/>
      </c>
      <c r="G100" s="343"/>
      <c r="H100" s="322"/>
      <c r="I100" s="322"/>
      <c r="J100" s="250" t="str">
        <f t="shared" ref="J100" si="6">+IF(F100&lt;&gt;"",(F100-H100),"")</f>
        <v/>
      </c>
      <c r="K100" s="183"/>
      <c r="L100" s="230"/>
      <c r="M100" s="235"/>
    </row>
    <row r="101" spans="1:24" s="153" customFormat="1" ht="12.75" thickBot="1" x14ac:dyDescent="0.25">
      <c r="A101" s="173" t="s">
        <v>81</v>
      </c>
      <c r="B101" s="174"/>
      <c r="C101" s="174"/>
      <c r="D101" s="175"/>
      <c r="E101" s="175"/>
      <c r="F101" s="323">
        <f>ROUND(SUM(F98:G100),0)</f>
        <v>0</v>
      </c>
      <c r="G101" s="323"/>
      <c r="H101" s="323">
        <f>ROUND(SUM(H98:I100),0)</f>
        <v>0</v>
      </c>
      <c r="I101" s="323"/>
      <c r="J101" s="251">
        <f>+F101-H101</f>
        <v>0</v>
      </c>
      <c r="K101" s="183"/>
      <c r="L101" s="230"/>
      <c r="M101" s="166"/>
      <c r="N101" s="152"/>
      <c r="S101" s="152"/>
      <c r="T101" s="152"/>
      <c r="U101" s="152"/>
      <c r="V101" s="152"/>
      <c r="W101" s="152"/>
    </row>
    <row r="102" spans="1:24" s="153" customFormat="1" x14ac:dyDescent="0.2">
      <c r="A102" s="160" t="s">
        <v>85</v>
      </c>
      <c r="B102" s="171"/>
      <c r="C102" s="171"/>
      <c r="D102" s="176"/>
      <c r="E102" s="176"/>
      <c r="F102" s="176"/>
      <c r="G102" s="171"/>
      <c r="H102" s="176"/>
      <c r="I102" s="171"/>
      <c r="J102" s="176"/>
      <c r="K102" s="181"/>
      <c r="L102" s="160"/>
      <c r="M102" s="166"/>
    </row>
    <row r="103" spans="1:24" s="153" customFormat="1" x14ac:dyDescent="0.2">
      <c r="A103" s="160"/>
      <c r="B103" s="171"/>
      <c r="C103" s="171"/>
      <c r="D103" s="176"/>
      <c r="E103" s="176"/>
      <c r="F103" s="176"/>
      <c r="G103" s="171"/>
      <c r="H103" s="176"/>
      <c r="I103" s="171"/>
      <c r="J103" s="176"/>
      <c r="K103" s="181"/>
      <c r="L103" s="160"/>
      <c r="M103" s="253" t="s">
        <v>49</v>
      </c>
    </row>
    <row r="104" spans="1:24" s="153" customFormat="1" x14ac:dyDescent="0.2">
      <c r="A104" s="160"/>
      <c r="B104" s="171"/>
      <c r="C104" s="171"/>
      <c r="D104" s="176"/>
      <c r="E104" s="176"/>
      <c r="F104" s="176"/>
      <c r="G104" s="171"/>
      <c r="H104" s="176"/>
      <c r="I104" s="171"/>
      <c r="J104" s="176"/>
      <c r="K104" s="181"/>
      <c r="L104" s="160"/>
      <c r="M104" s="253" t="s">
        <v>122</v>
      </c>
    </row>
    <row r="105" spans="1:24" s="153" customFormat="1" x14ac:dyDescent="0.2">
      <c r="A105" s="164"/>
      <c r="B105" s="171"/>
      <c r="C105" s="171"/>
      <c r="D105" s="176"/>
      <c r="E105" s="176"/>
      <c r="F105" s="176"/>
      <c r="G105" s="171"/>
      <c r="H105" s="176"/>
      <c r="I105" s="171"/>
      <c r="J105" s="176"/>
      <c r="K105" s="181"/>
      <c r="L105" s="160"/>
      <c r="M105" s="166"/>
    </row>
    <row r="106" spans="1:24" s="152" customFormat="1" ht="24" customHeight="1" x14ac:dyDescent="0.2">
      <c r="A106" s="161" t="s">
        <v>138</v>
      </c>
      <c r="B106" s="162"/>
      <c r="C106" s="162"/>
      <c r="D106" s="184"/>
      <c r="E106" s="184"/>
      <c r="F106" s="325" t="s">
        <v>82</v>
      </c>
      <c r="G106" s="325"/>
      <c r="H106" s="326" t="s">
        <v>21</v>
      </c>
      <c r="I106" s="326"/>
      <c r="J106" s="185" t="s">
        <v>80</v>
      </c>
      <c r="K106" s="181"/>
      <c r="L106" s="160"/>
      <c r="M106" s="151"/>
      <c r="N106" s="151"/>
      <c r="O106" s="151"/>
      <c r="P106" s="151"/>
      <c r="Q106" s="151"/>
      <c r="R106" s="151"/>
      <c r="S106" s="151"/>
      <c r="T106" s="151"/>
      <c r="U106" s="151"/>
      <c r="V106" s="151"/>
      <c r="W106" s="151"/>
      <c r="X106" s="151"/>
    </row>
    <row r="107" spans="1:24" s="152" customFormat="1" x14ac:dyDescent="0.2">
      <c r="A107" s="294" t="s">
        <v>99</v>
      </c>
      <c r="B107" s="186"/>
      <c r="C107" s="186"/>
      <c r="D107" s="187"/>
      <c r="E107" s="187"/>
      <c r="F107" s="327" t="s">
        <v>24</v>
      </c>
      <c r="G107" s="327"/>
      <c r="H107" s="327" t="s">
        <v>24</v>
      </c>
      <c r="I107" s="327"/>
      <c r="J107" s="239" t="s">
        <v>24</v>
      </c>
      <c r="K107" s="181"/>
      <c r="L107" s="160"/>
      <c r="M107" s="151"/>
      <c r="N107" s="151"/>
      <c r="O107" s="151"/>
      <c r="P107" s="151"/>
      <c r="Q107" s="151"/>
      <c r="R107" s="151"/>
      <c r="S107" s="151"/>
      <c r="T107" s="151"/>
      <c r="U107" s="151"/>
      <c r="V107" s="151"/>
      <c r="W107" s="151"/>
      <c r="X107" s="151"/>
    </row>
    <row r="108" spans="1:24" s="153" customFormat="1" x14ac:dyDescent="0.2">
      <c r="A108" s="334"/>
      <c r="B108" s="331"/>
      <c r="C108" s="331"/>
      <c r="D108" s="331"/>
      <c r="E108" s="332"/>
      <c r="F108" s="322"/>
      <c r="G108" s="322"/>
      <c r="H108" s="329"/>
      <c r="I108" s="329"/>
      <c r="J108" s="250" t="str">
        <f t="shared" ref="J108:J113" si="7">+IF(F108&lt;&gt;"",(F108-H108),"")</f>
        <v/>
      </c>
      <c r="K108" s="181"/>
      <c r="L108" s="160"/>
      <c r="M108" s="315"/>
      <c r="N108" s="315"/>
      <c r="O108" s="315"/>
      <c r="P108" s="315"/>
      <c r="Q108" s="315"/>
      <c r="R108" s="315"/>
      <c r="S108" s="315"/>
      <c r="T108" s="315"/>
      <c r="U108" s="315"/>
      <c r="V108" s="315"/>
      <c r="W108" s="151"/>
      <c r="X108" s="151"/>
    </row>
    <row r="109" spans="1:24" s="153" customFormat="1" x14ac:dyDescent="0.2">
      <c r="A109" s="333"/>
      <c r="B109" s="331"/>
      <c r="C109" s="331"/>
      <c r="D109" s="331"/>
      <c r="E109" s="332"/>
      <c r="F109" s="322"/>
      <c r="G109" s="322"/>
      <c r="H109" s="322"/>
      <c r="I109" s="322"/>
      <c r="J109" s="250" t="str">
        <f t="shared" si="7"/>
        <v/>
      </c>
      <c r="K109" s="181"/>
      <c r="L109" s="160"/>
      <c r="M109" s="315"/>
      <c r="N109" s="315"/>
      <c r="O109" s="315"/>
      <c r="P109" s="315"/>
      <c r="Q109" s="315"/>
      <c r="R109" s="315"/>
      <c r="S109" s="315"/>
      <c r="T109" s="315"/>
      <c r="U109" s="315"/>
      <c r="V109" s="315"/>
      <c r="W109" s="151"/>
      <c r="X109" s="151"/>
    </row>
    <row r="110" spans="1:24" s="153" customFormat="1" x14ac:dyDescent="0.2">
      <c r="A110" s="330"/>
      <c r="B110" s="331"/>
      <c r="C110" s="331"/>
      <c r="D110" s="331"/>
      <c r="E110" s="332"/>
      <c r="F110" s="322"/>
      <c r="G110" s="322"/>
      <c r="H110" s="322"/>
      <c r="I110" s="322"/>
      <c r="J110" s="250" t="str">
        <f t="shared" si="7"/>
        <v/>
      </c>
      <c r="K110" s="181"/>
      <c r="L110" s="160"/>
      <c r="M110" s="151"/>
      <c r="N110" s="151"/>
      <c r="O110" s="151"/>
      <c r="P110" s="151"/>
      <c r="Q110" s="151"/>
      <c r="R110" s="151"/>
      <c r="S110" s="151"/>
      <c r="T110" s="151"/>
      <c r="U110" s="151"/>
      <c r="V110" s="151"/>
      <c r="W110" s="151"/>
      <c r="X110" s="151"/>
    </row>
    <row r="111" spans="1:24" s="153" customFormat="1" x14ac:dyDescent="0.2">
      <c r="A111" s="330"/>
      <c r="B111" s="331"/>
      <c r="C111" s="331"/>
      <c r="D111" s="331"/>
      <c r="E111" s="332"/>
      <c r="F111" s="322"/>
      <c r="G111" s="322"/>
      <c r="H111" s="322"/>
      <c r="I111" s="322"/>
      <c r="J111" s="250" t="str">
        <f t="shared" si="7"/>
        <v/>
      </c>
      <c r="K111" s="181"/>
      <c r="L111" s="160"/>
      <c r="M111" s="151"/>
      <c r="N111" s="151"/>
      <c r="O111" s="151"/>
      <c r="P111" s="151"/>
      <c r="Q111" s="151"/>
      <c r="R111" s="151"/>
      <c r="S111" s="151"/>
      <c r="T111" s="151"/>
      <c r="U111" s="151"/>
      <c r="V111" s="151"/>
      <c r="W111" s="151"/>
      <c r="X111" s="151"/>
    </row>
    <row r="112" spans="1:24" s="153" customFormat="1" x14ac:dyDescent="0.2">
      <c r="A112" s="334"/>
      <c r="B112" s="331"/>
      <c r="C112" s="331"/>
      <c r="D112" s="331"/>
      <c r="E112" s="332"/>
      <c r="F112" s="322"/>
      <c r="G112" s="322"/>
      <c r="H112" s="322"/>
      <c r="I112" s="322"/>
      <c r="J112" s="250" t="str">
        <f t="shared" si="7"/>
        <v/>
      </c>
      <c r="K112" s="181"/>
      <c r="L112" s="160"/>
      <c r="M112" s="151"/>
      <c r="N112" s="151"/>
      <c r="O112" s="151"/>
      <c r="P112" s="151"/>
      <c r="Q112" s="151"/>
      <c r="R112" s="151"/>
      <c r="S112" s="151"/>
      <c r="T112" s="151"/>
      <c r="U112" s="151"/>
      <c r="V112" s="151"/>
      <c r="W112" s="151"/>
      <c r="X112" s="151"/>
    </row>
    <row r="113" spans="1:24" s="153" customFormat="1" ht="12" customHeight="1" x14ac:dyDescent="0.2">
      <c r="A113" s="330"/>
      <c r="B113" s="331"/>
      <c r="C113" s="331"/>
      <c r="D113" s="331"/>
      <c r="E113" s="332"/>
      <c r="F113" s="322"/>
      <c r="G113" s="322"/>
      <c r="H113" s="322"/>
      <c r="I113" s="322"/>
      <c r="J113" s="250" t="str">
        <f t="shared" si="7"/>
        <v/>
      </c>
      <c r="K113" s="181"/>
      <c r="L113" s="160"/>
      <c r="M113" s="151"/>
      <c r="N113" s="151"/>
      <c r="O113" s="151"/>
      <c r="P113" s="151"/>
      <c r="Q113" s="151"/>
      <c r="R113" s="151"/>
      <c r="S113" s="151"/>
      <c r="T113" s="151"/>
      <c r="U113" s="151"/>
      <c r="V113" s="151"/>
      <c r="W113" s="151"/>
      <c r="X113" s="151"/>
    </row>
    <row r="114" spans="1:24" s="153" customFormat="1" ht="12.75" thickBot="1" x14ac:dyDescent="0.25">
      <c r="A114" s="173" t="s">
        <v>81</v>
      </c>
      <c r="B114" s="174"/>
      <c r="C114" s="174"/>
      <c r="D114" s="175"/>
      <c r="E114" s="175"/>
      <c r="F114" s="324">
        <f>ROUND(SUM(F108:G113),0)</f>
        <v>0</v>
      </c>
      <c r="G114" s="324"/>
      <c r="H114" s="324">
        <f>ROUND(SUM(H108:I113),0)</f>
        <v>0</v>
      </c>
      <c r="I114" s="324"/>
      <c r="J114" s="262">
        <f>+F114-H114</f>
        <v>0</v>
      </c>
      <c r="K114" s="181"/>
      <c r="L114" s="160"/>
      <c r="M114" s="166"/>
      <c r="N114" s="152"/>
      <c r="S114" s="152"/>
      <c r="T114" s="152"/>
      <c r="U114" s="152"/>
      <c r="V114" s="152"/>
      <c r="W114" s="152"/>
    </row>
    <row r="115" spans="1:24" s="153" customFormat="1" x14ac:dyDescent="0.2">
      <c r="A115" s="160" t="s">
        <v>86</v>
      </c>
      <c r="D115" s="191"/>
      <c r="E115" s="191"/>
      <c r="F115" s="191"/>
      <c r="H115" s="191"/>
      <c r="J115" s="191"/>
      <c r="K115" s="150"/>
      <c r="L115" s="160"/>
      <c r="M115" s="166"/>
    </row>
    <row r="116" spans="1:24" s="153" customFormat="1" x14ac:dyDescent="0.2">
      <c r="D116" s="191"/>
      <c r="E116" s="191"/>
      <c r="F116" s="191"/>
      <c r="H116" s="191"/>
      <c r="J116" s="191"/>
      <c r="K116" s="150"/>
      <c r="L116" s="160"/>
    </row>
    <row r="117" spans="1:24" s="153" customFormat="1" x14ac:dyDescent="0.2">
      <c r="D117" s="191"/>
      <c r="E117" s="191"/>
      <c r="F117" s="191"/>
      <c r="H117" s="191"/>
      <c r="J117" s="191"/>
      <c r="K117" s="150"/>
      <c r="L117" s="160"/>
    </row>
    <row r="118" spans="1:24" s="153" customFormat="1" x14ac:dyDescent="0.2">
      <c r="D118" s="191"/>
      <c r="E118" s="191"/>
      <c r="F118" s="191"/>
      <c r="H118" s="191"/>
      <c r="J118" s="191"/>
      <c r="K118" s="150"/>
      <c r="L118" s="160"/>
      <c r="M118" s="166"/>
    </row>
    <row r="119" spans="1:24" s="153" customFormat="1" x14ac:dyDescent="0.2">
      <c r="D119" s="191"/>
      <c r="E119" s="191"/>
      <c r="F119" s="191"/>
      <c r="H119" s="191"/>
      <c r="J119" s="191"/>
      <c r="K119" s="150"/>
      <c r="L119" s="160"/>
      <c r="M119" s="166"/>
    </row>
    <row r="120" spans="1:24" s="152" customFormat="1" ht="29.25" customHeight="1" x14ac:dyDescent="0.2">
      <c r="A120" s="161" t="s">
        <v>139</v>
      </c>
      <c r="B120" s="178"/>
      <c r="C120" s="178"/>
      <c r="D120" s="179"/>
      <c r="E120" s="179"/>
      <c r="F120" s="325" t="s">
        <v>82</v>
      </c>
      <c r="G120" s="325"/>
      <c r="H120" s="326" t="s">
        <v>21</v>
      </c>
      <c r="I120" s="326"/>
      <c r="J120" s="185" t="s">
        <v>80</v>
      </c>
      <c r="K120" s="150"/>
      <c r="L120" s="160"/>
      <c r="M120" s="153"/>
      <c r="N120" s="153"/>
      <c r="O120" s="153"/>
      <c r="P120" s="153"/>
      <c r="Q120" s="153"/>
      <c r="R120" s="153"/>
      <c r="S120" s="153"/>
    </row>
    <row r="121" spans="1:24" s="153" customFormat="1" x14ac:dyDescent="0.2">
      <c r="A121" s="294" t="s">
        <v>99</v>
      </c>
      <c r="B121" s="180"/>
      <c r="C121" s="180"/>
      <c r="D121" s="192"/>
      <c r="E121" s="192"/>
      <c r="F121" s="327" t="s">
        <v>24</v>
      </c>
      <c r="G121" s="327"/>
      <c r="H121" s="327" t="s">
        <v>24</v>
      </c>
      <c r="I121" s="327"/>
      <c r="J121" s="239" t="s">
        <v>24</v>
      </c>
      <c r="K121" s="165"/>
      <c r="L121" s="160"/>
      <c r="M121" s="166"/>
    </row>
    <row r="122" spans="1:24" s="153" customFormat="1" x14ac:dyDescent="0.2">
      <c r="A122" s="188"/>
      <c r="B122" s="189"/>
      <c r="C122" s="189"/>
      <c r="D122" s="189"/>
      <c r="E122" s="190"/>
      <c r="F122" s="320"/>
      <c r="G122" s="321"/>
      <c r="H122" s="320"/>
      <c r="I122" s="321"/>
      <c r="J122" s="250" t="str">
        <f t="shared" ref="J122:J123" si="8">+IF(F122&lt;&gt;"",(F122-H122),"")</f>
        <v/>
      </c>
      <c r="K122" s="150"/>
      <c r="L122" s="160"/>
      <c r="M122" s="249" t="s">
        <v>97</v>
      </c>
    </row>
    <row r="123" spans="1:24" s="153" customFormat="1" x14ac:dyDescent="0.2">
      <c r="A123" s="188"/>
      <c r="B123" s="189"/>
      <c r="C123" s="189"/>
      <c r="D123" s="189"/>
      <c r="E123" s="190"/>
      <c r="F123" s="322"/>
      <c r="G123" s="322"/>
      <c r="H123" s="322"/>
      <c r="I123" s="322"/>
      <c r="J123" s="250" t="str">
        <f t="shared" si="8"/>
        <v/>
      </c>
      <c r="K123" s="150"/>
      <c r="L123" s="160"/>
      <c r="M123" s="166"/>
    </row>
    <row r="124" spans="1:24" s="153" customFormat="1" ht="12.75" thickBot="1" x14ac:dyDescent="0.25">
      <c r="A124" s="173" t="s">
        <v>81</v>
      </c>
      <c r="B124" s="174"/>
      <c r="C124" s="174"/>
      <c r="D124" s="175"/>
      <c r="E124" s="175"/>
      <c r="F124" s="323">
        <f>+ROUND(SUM(F122:G123),0)</f>
        <v>0</v>
      </c>
      <c r="G124" s="323"/>
      <c r="H124" s="323">
        <f t="shared" ref="H124" si="9">+ROUND(SUM(H122:I123),0)</f>
        <v>0</v>
      </c>
      <c r="I124" s="323"/>
      <c r="J124" s="251">
        <f>+F124-H124</f>
        <v>0</v>
      </c>
      <c r="K124" s="150"/>
      <c r="L124" s="160"/>
      <c r="M124" s="166"/>
      <c r="N124" s="152"/>
      <c r="S124" s="152"/>
      <c r="T124" s="152"/>
      <c r="U124" s="152"/>
      <c r="V124" s="152"/>
      <c r="W124" s="152"/>
    </row>
    <row r="125" spans="1:24" s="153" customFormat="1" x14ac:dyDescent="0.2">
      <c r="A125" s="160" t="s">
        <v>87</v>
      </c>
      <c r="B125" s="160"/>
      <c r="C125" s="160"/>
      <c r="D125" s="160"/>
      <c r="E125" s="160"/>
      <c r="F125" s="160"/>
      <c r="G125" s="160"/>
      <c r="H125" s="160"/>
      <c r="I125" s="160"/>
      <c r="J125" s="160"/>
      <c r="K125" s="150"/>
      <c r="L125" s="160"/>
      <c r="M125" s="166"/>
    </row>
    <row r="126" spans="1:24" s="153" customFormat="1" x14ac:dyDescent="0.2">
      <c r="A126" s="160"/>
      <c r="B126" s="160"/>
      <c r="C126" s="160"/>
      <c r="D126" s="160"/>
      <c r="E126" s="160"/>
      <c r="F126" s="160"/>
      <c r="G126" s="160"/>
      <c r="H126" s="160"/>
      <c r="I126" s="160"/>
      <c r="J126" s="160"/>
      <c r="K126" s="150"/>
      <c r="L126" s="160"/>
      <c r="M126" s="132" t="s">
        <v>70</v>
      </c>
      <c r="N126" s="133"/>
      <c r="O126" s="133"/>
      <c r="P126" s="133"/>
      <c r="Q126" s="133"/>
      <c r="R126" s="133"/>
      <c r="S126" s="133"/>
      <c r="T126" s="133"/>
      <c r="U126" s="133"/>
      <c r="V126" s="133"/>
    </row>
    <row r="127" spans="1:24" s="153" customFormat="1" x14ac:dyDescent="0.2">
      <c r="A127" s="160"/>
      <c r="B127" s="160"/>
      <c r="C127" s="160"/>
      <c r="D127" s="160"/>
      <c r="E127" s="160"/>
      <c r="F127" s="160"/>
      <c r="G127" s="160"/>
      <c r="H127" s="160"/>
      <c r="I127" s="160"/>
      <c r="J127" s="160"/>
      <c r="K127" s="150"/>
      <c r="L127" s="160"/>
      <c r="M127" s="166"/>
    </row>
    <row r="128" spans="1:24" s="153" customFormat="1" x14ac:dyDescent="0.2">
      <c r="A128" s="160"/>
      <c r="B128" s="160"/>
      <c r="C128" s="160"/>
      <c r="D128" s="160"/>
      <c r="E128" s="160"/>
      <c r="F128" s="160"/>
      <c r="G128" s="160"/>
      <c r="H128" s="160"/>
      <c r="I128" s="160"/>
      <c r="J128" s="160"/>
      <c r="K128" s="150"/>
      <c r="L128" s="160"/>
      <c r="M128" s="108" t="s">
        <v>64</v>
      </c>
    </row>
    <row r="129" spans="1:14" s="153" customFormat="1" x14ac:dyDescent="0.2">
      <c r="A129" s="193" t="s">
        <v>140</v>
      </c>
      <c r="B129" s="194"/>
      <c r="C129" s="194"/>
      <c r="D129" s="194"/>
      <c r="E129" s="194"/>
      <c r="F129" s="194"/>
      <c r="G129" s="194"/>
      <c r="H129" s="194"/>
      <c r="I129" s="194"/>
      <c r="J129" s="195"/>
      <c r="K129" s="150"/>
      <c r="L129" s="160"/>
      <c r="M129" s="108" t="s">
        <v>73</v>
      </c>
    </row>
    <row r="130" spans="1:14" s="153" customFormat="1" x14ac:dyDescent="0.2">
      <c r="A130" s="196"/>
      <c r="B130" s="160"/>
      <c r="C130" s="160"/>
      <c r="D130" s="160"/>
      <c r="E130" s="160"/>
      <c r="F130" s="160"/>
      <c r="G130" s="160"/>
      <c r="H130" s="160"/>
      <c r="I130" s="160"/>
      <c r="J130" s="197"/>
      <c r="K130" s="150"/>
      <c r="L130" s="160"/>
      <c r="M130" s="108"/>
      <c r="N130" s="108"/>
    </row>
    <row r="131" spans="1:14" s="153" customFormat="1" x14ac:dyDescent="0.2">
      <c r="A131" s="196"/>
      <c r="B131" s="160"/>
      <c r="C131" s="160"/>
      <c r="D131" s="160"/>
      <c r="E131" s="160"/>
      <c r="F131" s="160"/>
      <c r="G131" s="160"/>
      <c r="H131" s="160"/>
      <c r="I131" s="160"/>
      <c r="J131" s="197"/>
      <c r="K131" s="150"/>
      <c r="L131" s="160"/>
      <c r="M131" s="263" t="s">
        <v>101</v>
      </c>
      <c r="N131" s="108"/>
    </row>
    <row r="132" spans="1:14" s="153" customFormat="1" x14ac:dyDescent="0.2">
      <c r="A132" s="282" t="s">
        <v>106</v>
      </c>
      <c r="B132" s="160"/>
      <c r="C132" s="160"/>
      <c r="D132" s="160"/>
      <c r="E132" s="160"/>
      <c r="F132" s="160"/>
      <c r="G132" s="160"/>
      <c r="H132" s="160"/>
      <c r="I132" s="160"/>
      <c r="J132" s="197"/>
      <c r="K132" s="165"/>
      <c r="L132" s="160"/>
      <c r="M132" s="108"/>
      <c r="N132" s="108"/>
    </row>
    <row r="133" spans="1:14" s="153" customFormat="1" x14ac:dyDescent="0.2">
      <c r="A133" s="196"/>
      <c r="B133" s="160"/>
      <c r="C133" s="160"/>
      <c r="D133" s="160"/>
      <c r="E133" s="160"/>
      <c r="F133" s="160"/>
      <c r="G133" s="160"/>
      <c r="H133" s="160"/>
      <c r="I133" s="160"/>
      <c r="J133" s="197"/>
      <c r="K133" s="165"/>
      <c r="L133" s="160"/>
      <c r="M133" s="108" t="s">
        <v>76</v>
      </c>
      <c r="N133" s="108"/>
    </row>
    <row r="134" spans="1:14" s="153" customFormat="1" x14ac:dyDescent="0.2">
      <c r="A134" s="283" t="s">
        <v>108</v>
      </c>
      <c r="B134" s="160"/>
      <c r="C134" s="160"/>
      <c r="D134" s="160"/>
      <c r="E134" s="160"/>
      <c r="F134" s="160"/>
      <c r="G134" s="160"/>
      <c r="H134" s="160"/>
      <c r="I134" s="160"/>
      <c r="J134" s="197"/>
      <c r="K134" s="165"/>
      <c r="L134" s="160"/>
      <c r="N134" s="108"/>
    </row>
    <row r="135" spans="1:14" s="153" customFormat="1" x14ac:dyDescent="0.2">
      <c r="A135" s="282" t="s">
        <v>119</v>
      </c>
      <c r="B135" s="160"/>
      <c r="C135" s="160"/>
      <c r="D135" s="160"/>
      <c r="E135" s="160"/>
      <c r="F135" s="160"/>
      <c r="G135" s="160"/>
      <c r="H135" s="160"/>
      <c r="I135" s="160"/>
      <c r="J135" s="197"/>
      <c r="K135" s="165"/>
      <c r="L135" s="160"/>
      <c r="N135" s="108"/>
    </row>
    <row r="136" spans="1:14" s="153" customFormat="1" x14ac:dyDescent="0.2">
      <c r="A136" s="284" t="s">
        <v>41</v>
      </c>
      <c r="B136" s="160"/>
      <c r="C136" s="160"/>
      <c r="D136" s="160"/>
      <c r="E136" s="160"/>
      <c r="F136" s="160"/>
      <c r="G136" s="160"/>
      <c r="H136" s="160"/>
      <c r="I136" s="160"/>
      <c r="J136" s="197"/>
      <c r="K136" s="165"/>
      <c r="L136" s="160"/>
      <c r="M136" s="108"/>
      <c r="N136" s="108"/>
    </row>
    <row r="137" spans="1:14" s="153" customFormat="1" x14ac:dyDescent="0.2">
      <c r="A137" s="284"/>
      <c r="B137" s="160"/>
      <c r="C137" s="160"/>
      <c r="D137" s="160"/>
      <c r="E137" s="160"/>
      <c r="F137" s="160"/>
      <c r="G137" s="160"/>
      <c r="H137" s="160"/>
      <c r="I137" s="160"/>
      <c r="J137" s="197"/>
      <c r="K137" s="165"/>
      <c r="L137" s="160"/>
      <c r="M137" s="108"/>
      <c r="N137" s="108"/>
    </row>
    <row r="138" spans="1:14" s="153" customFormat="1" x14ac:dyDescent="0.2">
      <c r="A138" s="285" t="s">
        <v>40</v>
      </c>
      <c r="B138" s="160"/>
      <c r="C138" s="160"/>
      <c r="D138" s="160"/>
      <c r="E138" s="160"/>
      <c r="F138" s="160"/>
      <c r="G138" s="160"/>
      <c r="H138" s="160"/>
      <c r="I138" s="160"/>
      <c r="J138" s="197"/>
      <c r="K138" s="165"/>
      <c r="L138" s="160"/>
      <c r="M138" s="108"/>
      <c r="N138" s="108"/>
    </row>
    <row r="139" spans="1:14" s="153" customFormat="1" x14ac:dyDescent="0.2">
      <c r="A139" s="286" t="s">
        <v>38</v>
      </c>
      <c r="B139" s="160"/>
      <c r="C139" s="160"/>
      <c r="D139" s="160"/>
      <c r="E139" s="160"/>
      <c r="F139" s="160"/>
      <c r="G139" s="160"/>
      <c r="H139" s="160"/>
      <c r="I139" s="160"/>
      <c r="J139" s="197"/>
      <c r="K139" s="165"/>
      <c r="L139" s="160"/>
      <c r="M139" s="108"/>
      <c r="N139" s="108"/>
    </row>
    <row r="140" spans="1:14" s="153" customFormat="1" x14ac:dyDescent="0.2">
      <c r="A140" s="284"/>
      <c r="B140" s="160"/>
      <c r="C140" s="160"/>
      <c r="D140" s="160"/>
      <c r="E140" s="160"/>
      <c r="F140" s="160"/>
      <c r="G140" s="160"/>
      <c r="H140" s="160"/>
      <c r="I140" s="160"/>
      <c r="J140" s="197"/>
      <c r="K140" s="165"/>
      <c r="L140" s="160"/>
      <c r="M140" s="108"/>
      <c r="N140" s="108"/>
    </row>
    <row r="141" spans="1:14" s="153" customFormat="1" ht="26.25" customHeight="1" x14ac:dyDescent="0.2">
      <c r="A141" s="318" t="s">
        <v>39</v>
      </c>
      <c r="B141" s="314"/>
      <c r="C141" s="314"/>
      <c r="D141" s="314"/>
      <c r="E141" s="314"/>
      <c r="F141" s="314"/>
      <c r="G141" s="314"/>
      <c r="H141" s="314"/>
      <c r="I141" s="314"/>
      <c r="J141" s="197"/>
      <c r="K141" s="165"/>
      <c r="L141" s="160"/>
      <c r="M141" s="145"/>
      <c r="N141" s="146"/>
    </row>
    <row r="142" spans="1:14" s="153" customFormat="1" x14ac:dyDescent="0.2">
      <c r="A142" s="196"/>
      <c r="B142" s="160"/>
      <c r="C142" s="160"/>
      <c r="D142" s="160"/>
      <c r="E142" s="160"/>
      <c r="F142" s="160"/>
      <c r="G142" s="160"/>
      <c r="H142" s="160"/>
      <c r="I142" s="160"/>
      <c r="J142" s="197"/>
      <c r="K142" s="165"/>
      <c r="L142" s="160"/>
    </row>
    <row r="143" spans="1:14" s="153" customFormat="1" x14ac:dyDescent="0.2">
      <c r="A143" s="196"/>
      <c r="B143" s="160"/>
      <c r="C143" s="160"/>
      <c r="D143" s="160"/>
      <c r="E143" s="160"/>
      <c r="F143" s="160"/>
      <c r="G143" s="160"/>
      <c r="H143" s="160"/>
      <c r="I143" s="160"/>
      <c r="J143" s="197"/>
      <c r="K143" s="181"/>
      <c r="L143" s="160"/>
      <c r="M143" s="108"/>
      <c r="N143" s="108"/>
    </row>
    <row r="144" spans="1:14" s="153" customFormat="1" x14ac:dyDescent="0.2">
      <c r="A144" s="196"/>
      <c r="B144" s="160"/>
      <c r="C144" s="160"/>
      <c r="D144" s="160"/>
      <c r="E144" s="160"/>
      <c r="F144" s="160"/>
      <c r="G144" s="160"/>
      <c r="H144" s="160"/>
      <c r="I144" s="160"/>
      <c r="J144" s="197"/>
      <c r="K144" s="182"/>
      <c r="L144" s="160"/>
      <c r="N144" s="108"/>
    </row>
    <row r="145" spans="1:22" s="153" customFormat="1" x14ac:dyDescent="0.2">
      <c r="A145" s="196"/>
      <c r="B145" s="160"/>
      <c r="C145" s="160"/>
      <c r="D145" s="160"/>
      <c r="E145" s="160"/>
      <c r="F145" s="160"/>
      <c r="G145" s="160"/>
      <c r="H145" s="160"/>
      <c r="I145" s="160"/>
      <c r="J145" s="197"/>
      <c r="K145" s="183"/>
      <c r="L145" s="160"/>
      <c r="N145" s="108"/>
    </row>
    <row r="146" spans="1:22" s="153" customFormat="1" x14ac:dyDescent="0.2">
      <c r="A146" s="196"/>
      <c r="B146" s="160"/>
      <c r="C146" s="160"/>
      <c r="D146" s="160"/>
      <c r="E146" s="160"/>
      <c r="F146" s="160"/>
      <c r="G146" s="160"/>
      <c r="H146" s="160"/>
      <c r="I146" s="160"/>
      <c r="J146" s="197"/>
      <c r="K146" s="183"/>
      <c r="L146" s="160"/>
      <c r="N146" s="108"/>
    </row>
    <row r="147" spans="1:22" s="153" customFormat="1" x14ac:dyDescent="0.2">
      <c r="A147" s="196"/>
      <c r="B147" s="160"/>
      <c r="C147" s="160"/>
      <c r="D147" s="160"/>
      <c r="E147" s="160"/>
      <c r="F147" s="160"/>
      <c r="G147" s="160"/>
      <c r="H147" s="160"/>
      <c r="I147" s="160"/>
      <c r="J147" s="197"/>
      <c r="K147" s="181"/>
      <c r="L147" s="160"/>
      <c r="N147" s="108"/>
    </row>
    <row r="148" spans="1:22" s="153" customFormat="1" x14ac:dyDescent="0.2">
      <c r="A148" s="196"/>
      <c r="B148" s="160"/>
      <c r="C148" s="160"/>
      <c r="D148" s="160"/>
      <c r="E148" s="160"/>
      <c r="F148" s="160"/>
      <c r="G148" s="160"/>
      <c r="H148" s="160"/>
      <c r="I148" s="160"/>
      <c r="J148" s="197"/>
      <c r="K148" s="181"/>
      <c r="L148" s="160"/>
      <c r="N148" s="108"/>
    </row>
    <row r="149" spans="1:22" s="153" customFormat="1" x14ac:dyDescent="0.2">
      <c r="A149" s="198"/>
      <c r="B149" s="199"/>
      <c r="C149" s="199"/>
      <c r="D149" s="199"/>
      <c r="E149" s="199"/>
      <c r="F149" s="199"/>
      <c r="G149" s="199"/>
      <c r="H149" s="199"/>
      <c r="I149" s="199"/>
      <c r="J149" s="200"/>
      <c r="K149" s="181"/>
      <c r="L149" s="160"/>
      <c r="N149" s="108"/>
    </row>
    <row r="150" spans="1:22" ht="7.5" customHeight="1" thickBot="1" x14ac:dyDescent="0.25">
      <c r="A150" s="236"/>
      <c r="B150" s="236"/>
      <c r="C150" s="236"/>
      <c r="D150" s="236"/>
      <c r="E150" s="236"/>
      <c r="F150" s="236"/>
      <c r="G150" s="236"/>
      <c r="H150" s="236"/>
      <c r="I150" s="236"/>
      <c r="J150" s="236"/>
      <c r="K150" s="237"/>
      <c r="L150" s="204"/>
      <c r="M150" s="17"/>
    </row>
    <row r="151" spans="1:22" ht="13.5" thickTop="1" x14ac:dyDescent="0.2">
      <c r="A151" s="231"/>
      <c r="B151" s="231"/>
      <c r="C151" s="231"/>
      <c r="D151" s="231"/>
      <c r="E151" s="231"/>
      <c r="F151" s="231"/>
      <c r="G151" s="231"/>
      <c r="H151" s="231"/>
      <c r="I151" s="231"/>
      <c r="J151" s="231"/>
      <c r="K151" s="160"/>
      <c r="L151" s="204"/>
      <c r="M151" s="17"/>
    </row>
    <row r="152" spans="1:22" ht="12.75" customHeight="1" x14ac:dyDescent="0.2">
      <c r="A152" s="84"/>
      <c r="B152" s="232"/>
      <c r="C152" s="232"/>
      <c r="D152" s="232"/>
      <c r="E152" s="232"/>
      <c r="F152" s="232"/>
      <c r="G152" s="233"/>
      <c r="H152" s="234"/>
      <c r="I152" s="233"/>
      <c r="J152" s="233"/>
      <c r="K152" s="160"/>
      <c r="L152" s="235"/>
      <c r="M152" s="17"/>
      <c r="N152" s="17"/>
    </row>
    <row r="153" spans="1:22" x14ac:dyDescent="0.2">
      <c r="D153" s="17"/>
      <c r="E153" s="17"/>
      <c r="F153" s="17"/>
      <c r="H153" s="17"/>
      <c r="M153" s="17"/>
      <c r="N153" s="17"/>
      <c r="O153" s="146"/>
      <c r="P153" s="146"/>
      <c r="Q153" s="146"/>
      <c r="R153" s="146"/>
    </row>
    <row r="154" spans="1:22" ht="12.75" x14ac:dyDescent="0.2">
      <c r="B154" s="100"/>
      <c r="C154" s="100"/>
      <c r="D154" s="100"/>
      <c r="E154" s="100"/>
      <c r="F154" s="100"/>
      <c r="G154" s="100"/>
      <c r="H154" s="100"/>
      <c r="I154" s="100"/>
      <c r="J154" s="100"/>
      <c r="K154" s="100"/>
      <c r="M154" s="17"/>
      <c r="N154" s="17"/>
      <c r="O154" s="17"/>
      <c r="P154" s="17"/>
      <c r="Q154" s="17"/>
      <c r="R154" s="17"/>
    </row>
    <row r="155" spans="1:22" x14ac:dyDescent="0.2">
      <c r="A155" s="81"/>
      <c r="B155" s="81"/>
      <c r="C155" s="81"/>
      <c r="D155" s="82"/>
      <c r="E155" s="82"/>
      <c r="F155" s="82"/>
      <c r="G155" s="81"/>
      <c r="H155" s="82"/>
      <c r="I155" s="81"/>
      <c r="M155" s="17"/>
      <c r="N155" s="17"/>
      <c r="S155" s="108"/>
      <c r="T155" s="108"/>
      <c r="U155" s="108"/>
      <c r="V155" s="108"/>
    </row>
    <row r="156" spans="1:22" x14ac:dyDescent="0.2">
      <c r="A156" s="81"/>
      <c r="B156" s="81"/>
      <c r="C156" s="81"/>
      <c r="D156" s="82"/>
      <c r="E156" s="82"/>
      <c r="F156" s="82"/>
      <c r="G156" s="81"/>
      <c r="H156" s="82"/>
      <c r="I156" s="81"/>
      <c r="M156" s="17"/>
      <c r="N156" s="17"/>
      <c r="S156" s="108"/>
      <c r="T156" s="108"/>
      <c r="U156" s="108"/>
      <c r="V156" s="108"/>
    </row>
    <row r="157" spans="1:22" x14ac:dyDescent="0.2">
      <c r="A157" s="81"/>
      <c r="B157" s="81"/>
      <c r="C157" s="81"/>
      <c r="D157" s="82"/>
      <c r="E157" s="82"/>
      <c r="F157" s="82"/>
      <c r="G157" s="81"/>
      <c r="H157" s="82"/>
      <c r="I157" s="81"/>
      <c r="M157" s="17"/>
      <c r="N157" s="17"/>
      <c r="S157" s="108"/>
      <c r="T157" s="108"/>
      <c r="U157" s="108"/>
      <c r="V157" s="108"/>
    </row>
    <row r="158" spans="1:22" ht="24" customHeight="1" x14ac:dyDescent="0.2">
      <c r="A158" s="81"/>
      <c r="B158" s="81"/>
      <c r="C158" s="81"/>
      <c r="D158" s="82"/>
      <c r="E158" s="82"/>
      <c r="F158" s="82"/>
      <c r="G158" s="81"/>
      <c r="H158" s="82"/>
      <c r="I158" s="81"/>
      <c r="M158" s="17"/>
      <c r="N158" s="17"/>
      <c r="S158" s="108"/>
      <c r="T158" s="108"/>
      <c r="U158" s="108"/>
      <c r="V158" s="108"/>
    </row>
    <row r="159" spans="1:22" x14ac:dyDescent="0.2">
      <c r="A159" s="81"/>
      <c r="B159" s="81"/>
      <c r="C159" s="81"/>
      <c r="D159" s="82"/>
      <c r="E159" s="82"/>
      <c r="F159" s="82"/>
      <c r="G159" s="81"/>
      <c r="H159" s="82"/>
      <c r="I159" s="81"/>
      <c r="M159" s="17"/>
      <c r="N159" s="17"/>
      <c r="S159" s="108"/>
      <c r="T159" s="108"/>
      <c r="U159" s="108"/>
      <c r="V159" s="108"/>
    </row>
    <row r="160" spans="1:22" x14ac:dyDescent="0.2">
      <c r="A160" s="81"/>
      <c r="B160" s="81"/>
      <c r="C160" s="81"/>
      <c r="D160" s="82"/>
      <c r="E160" s="82"/>
      <c r="F160" s="82"/>
      <c r="G160" s="81"/>
      <c r="H160" s="82"/>
      <c r="I160" s="81"/>
      <c r="M160" s="17"/>
      <c r="N160" s="17"/>
      <c r="S160" s="108"/>
      <c r="T160" s="108"/>
      <c r="U160" s="108"/>
      <c r="V160" s="108"/>
    </row>
    <row r="161" spans="1:22" x14ac:dyDescent="0.2">
      <c r="A161" s="81"/>
      <c r="B161" s="81"/>
      <c r="C161" s="81"/>
      <c r="D161" s="82"/>
      <c r="E161" s="82"/>
      <c r="F161" s="82"/>
      <c r="G161" s="81"/>
      <c r="H161" s="82"/>
      <c r="I161" s="81"/>
      <c r="M161" s="17"/>
      <c r="N161" s="17"/>
      <c r="S161" s="108"/>
      <c r="T161" s="108"/>
      <c r="U161" s="108"/>
      <c r="V161" s="108"/>
    </row>
    <row r="162" spans="1:22" x14ac:dyDescent="0.2">
      <c r="M162" s="17"/>
      <c r="N162" s="17"/>
      <c r="S162" s="108"/>
      <c r="T162" s="108"/>
      <c r="U162" s="108"/>
      <c r="V162" s="108"/>
    </row>
    <row r="163" spans="1:22" x14ac:dyDescent="0.2">
      <c r="S163" s="108"/>
      <c r="T163" s="108"/>
      <c r="U163" s="108"/>
      <c r="V163" s="108"/>
    </row>
  </sheetData>
  <sheetProtection formatCells="0" formatColumns="0" formatRows="0" insertColumns="0" insertRows="0" deleteRows="0"/>
  <mergeCells count="140">
    <mergeCell ref="A65:J65"/>
    <mergeCell ref="M66:X67"/>
    <mergeCell ref="H11:I11"/>
    <mergeCell ref="A85:E85"/>
    <mergeCell ref="A86:E86"/>
    <mergeCell ref="A87:E87"/>
    <mergeCell ref="A88:E88"/>
    <mergeCell ref="A89:E89"/>
    <mergeCell ref="F99:G99"/>
    <mergeCell ref="H21:I21"/>
    <mergeCell ref="H22:I22"/>
    <mergeCell ref="H23:I23"/>
    <mergeCell ref="H24:I24"/>
    <mergeCell ref="H25:I25"/>
    <mergeCell ref="H16:I16"/>
    <mergeCell ref="H17:I17"/>
    <mergeCell ref="H18:I18"/>
    <mergeCell ref="H19:I19"/>
    <mergeCell ref="H20:I20"/>
    <mergeCell ref="A44:D44"/>
    <mergeCell ref="F11:G11"/>
    <mergeCell ref="F12:G12"/>
    <mergeCell ref="F13:G13"/>
    <mergeCell ref="A25:C25"/>
    <mergeCell ref="F14:G14"/>
    <mergeCell ref="F15:G15"/>
    <mergeCell ref="F18:G18"/>
    <mergeCell ref="F33:G33"/>
    <mergeCell ref="F34:G34"/>
    <mergeCell ref="A40:D40"/>
    <mergeCell ref="A39:D39"/>
    <mergeCell ref="F35:G35"/>
    <mergeCell ref="F24:G24"/>
    <mergeCell ref="F19:G19"/>
    <mergeCell ref="F20:G20"/>
    <mergeCell ref="F21:G21"/>
    <mergeCell ref="F22:G22"/>
    <mergeCell ref="F23:G23"/>
    <mergeCell ref="F25:G25"/>
    <mergeCell ref="B5:J5"/>
    <mergeCell ref="B7:J7"/>
    <mergeCell ref="A43:D43"/>
    <mergeCell ref="F26:G26"/>
    <mergeCell ref="F27:G27"/>
    <mergeCell ref="F28:G28"/>
    <mergeCell ref="F29:G29"/>
    <mergeCell ref="F30:G30"/>
    <mergeCell ref="H33:I33"/>
    <mergeCell ref="A41:D41"/>
    <mergeCell ref="H12:I12"/>
    <mergeCell ref="H13:I13"/>
    <mergeCell ref="H14:I14"/>
    <mergeCell ref="H15:I15"/>
    <mergeCell ref="H35:I35"/>
    <mergeCell ref="H34:I34"/>
    <mergeCell ref="H30:I30"/>
    <mergeCell ref="J11:J12"/>
    <mergeCell ref="H26:I26"/>
    <mergeCell ref="H27:I27"/>
    <mergeCell ref="H28:I28"/>
    <mergeCell ref="H29:I29"/>
    <mergeCell ref="F16:G16"/>
    <mergeCell ref="F17:G17"/>
    <mergeCell ref="A98:C98"/>
    <mergeCell ref="F98:G98"/>
    <mergeCell ref="H98:I98"/>
    <mergeCell ref="A100:C100"/>
    <mergeCell ref="F100:G100"/>
    <mergeCell ref="H100:I100"/>
    <mergeCell ref="H89:I89"/>
    <mergeCell ref="F96:G96"/>
    <mergeCell ref="H96:I96"/>
    <mergeCell ref="D97:E97"/>
    <mergeCell ref="F97:G97"/>
    <mergeCell ref="F106:G106"/>
    <mergeCell ref="H106:I106"/>
    <mergeCell ref="F101:G101"/>
    <mergeCell ref="H101:I101"/>
    <mergeCell ref="F90:G90"/>
    <mergeCell ref="H90:I90"/>
    <mergeCell ref="F83:G83"/>
    <mergeCell ref="H83:I83"/>
    <mergeCell ref="F84:G84"/>
    <mergeCell ref="H84:I84"/>
    <mergeCell ref="F87:G87"/>
    <mergeCell ref="H87:I87"/>
    <mergeCell ref="A73:J73"/>
    <mergeCell ref="F85:G85"/>
    <mergeCell ref="H85:I85"/>
    <mergeCell ref="F86:G86"/>
    <mergeCell ref="H86:I86"/>
    <mergeCell ref="F88:G88"/>
    <mergeCell ref="H88:I88"/>
    <mergeCell ref="H80:I80"/>
    <mergeCell ref="F82:G82"/>
    <mergeCell ref="H82:I82"/>
    <mergeCell ref="F112:G112"/>
    <mergeCell ref="H112:I112"/>
    <mergeCell ref="F107:G107"/>
    <mergeCell ref="H107:I107"/>
    <mergeCell ref="F108:G108"/>
    <mergeCell ref="H108:I108"/>
    <mergeCell ref="A113:E113"/>
    <mergeCell ref="F113:G113"/>
    <mergeCell ref="H113:I113"/>
    <mergeCell ref="A111:E111"/>
    <mergeCell ref="F111:G111"/>
    <mergeCell ref="H111:I111"/>
    <mergeCell ref="A109:E109"/>
    <mergeCell ref="A110:E110"/>
    <mergeCell ref="A112:E112"/>
    <mergeCell ref="F109:G109"/>
    <mergeCell ref="H109:I109"/>
    <mergeCell ref="F110:G110"/>
    <mergeCell ref="H110:I110"/>
    <mergeCell ref="A108:E108"/>
    <mergeCell ref="M36:Y37"/>
    <mergeCell ref="A71:J71"/>
    <mergeCell ref="M68:X69"/>
    <mergeCell ref="A64:J64"/>
    <mergeCell ref="A67:J67"/>
    <mergeCell ref="A141:I141"/>
    <mergeCell ref="M11:W11"/>
    <mergeCell ref="M80:V82"/>
    <mergeCell ref="M85:V86"/>
    <mergeCell ref="M108:V109"/>
    <mergeCell ref="F122:G122"/>
    <mergeCell ref="H122:I122"/>
    <mergeCell ref="F123:G123"/>
    <mergeCell ref="H123:I123"/>
    <mergeCell ref="F124:G124"/>
    <mergeCell ref="H124:I124"/>
    <mergeCell ref="F114:G114"/>
    <mergeCell ref="H114:I114"/>
    <mergeCell ref="F120:G120"/>
    <mergeCell ref="H120:I120"/>
    <mergeCell ref="F121:G121"/>
    <mergeCell ref="H121:I121"/>
    <mergeCell ref="H97:I97"/>
    <mergeCell ref="F89:G89"/>
  </mergeCells>
  <dataValidations count="2">
    <dataValidation type="textLength" allowBlank="1" showInputMessage="1" showErrorMessage="1" sqref="F114:J114" xr:uid="{0F0ADCA7-9E2A-496A-882A-24B169C2F140}">
      <formula1>50000</formula1>
      <formula2>100000</formula2>
    </dataValidation>
    <dataValidation type="textLength" allowBlank="1" showInputMessage="1" showErrorMessage="1" sqref="F101:J101 F90:J90 F124:I124 J85:J89 F28:I28 F98:G100 J122:J124 J98:J100 F21:I23 J108:J113" xr:uid="{03CD30C0-CF64-427B-85FF-AEC833A41CCC}">
      <formula1>10000</formula1>
      <formula2>50000</formula2>
    </dataValidation>
  </dataValidations>
  <pageMargins left="0.31496062992125984" right="0.19685039370078741" top="0.55118110236220474" bottom="0.35433070866141736" header="0.31496062992125984" footer="0.31496062992125984"/>
  <pageSetup paperSize="9" fitToHeight="0" orientation="portrait" r:id="rId1"/>
  <rowBreaks count="1" manualBreakCount="1">
    <brk id="59" max="16383" man="1"/>
  </rowBreaks>
  <ignoredErrors>
    <ignoredError sqref="F12:I12 F34:J34 F84:J84 F97:J97 F107:J107 F121:J121 D97" numberStoredAsText="1"/>
    <ignoredError sqref="G47:I47" formula="1"/>
    <ignoredError sqref="J45 F21 H21 F28 H28 H23 F23" unlockedFormula="1"/>
  </ignoredErrors>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Regneark</vt:lpstr>
      </vt:variant>
      <vt:variant>
        <vt:i4>2</vt:i4>
      </vt:variant>
      <vt:variant>
        <vt:lpstr>Navngivne områder</vt:lpstr>
      </vt:variant>
      <vt:variant>
        <vt:i4>3</vt:i4>
      </vt:variant>
    </vt:vector>
  </HeadingPairs>
  <TitlesOfParts>
    <vt:vector size="5" baseType="lpstr">
      <vt:lpstr>Oversigt over tilskud</vt:lpstr>
      <vt:lpstr>projektregnskab</vt:lpstr>
      <vt:lpstr>'Oversigt over tilskud'!Udskriftsområde</vt:lpstr>
      <vt:lpstr>projektregnskab!Udskriftsområde</vt:lpstr>
      <vt:lpstr>'Oversigt over tilskud'!Udskriftstitler</vt:lpstr>
    </vt:vector>
  </TitlesOfParts>
  <Company>LF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Hanne Elkjær</dc:creator>
  <cp:lastModifiedBy>Signe Nørrung Balezantis</cp:lastModifiedBy>
  <cp:lastPrinted>2023-11-07T12:02:38Z</cp:lastPrinted>
  <dcterms:created xsi:type="dcterms:W3CDTF">2012-01-05T13:41:42Z</dcterms:created>
  <dcterms:modified xsi:type="dcterms:W3CDTF">2023-11-20T07:15:22Z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a60d57e-af5b-4752-ac57-3e4f28ca11dc_Enabled">
    <vt:lpwstr>true</vt:lpwstr>
  </property>
  <property fmtid="{D5CDD505-2E9C-101B-9397-08002B2CF9AE}" pid="3" name="MSIP_Label_ea60d57e-af5b-4752-ac57-3e4f28ca11dc_SetDate">
    <vt:lpwstr>2023-10-23T20:41:29Z</vt:lpwstr>
  </property>
  <property fmtid="{D5CDD505-2E9C-101B-9397-08002B2CF9AE}" pid="4" name="MSIP_Label_ea60d57e-af5b-4752-ac57-3e4f28ca11dc_Method">
    <vt:lpwstr>Standard</vt:lpwstr>
  </property>
  <property fmtid="{D5CDD505-2E9C-101B-9397-08002B2CF9AE}" pid="5" name="MSIP_Label_ea60d57e-af5b-4752-ac57-3e4f28ca11dc_Name">
    <vt:lpwstr>ea60d57e-af5b-4752-ac57-3e4f28ca11dc</vt:lpwstr>
  </property>
  <property fmtid="{D5CDD505-2E9C-101B-9397-08002B2CF9AE}" pid="6" name="MSIP_Label_ea60d57e-af5b-4752-ac57-3e4f28ca11dc_SiteId">
    <vt:lpwstr>36da45f1-dd2c-4d1f-af13-5abe46b99921</vt:lpwstr>
  </property>
  <property fmtid="{D5CDD505-2E9C-101B-9397-08002B2CF9AE}" pid="7" name="MSIP_Label_ea60d57e-af5b-4752-ac57-3e4f28ca11dc_ActionId">
    <vt:lpwstr>e1f1b453-d067-4e4e-81be-516cc3bb0b15</vt:lpwstr>
  </property>
  <property fmtid="{D5CDD505-2E9C-101B-9397-08002B2CF9AE}" pid="8" name="MSIP_Label_ea60d57e-af5b-4752-ac57-3e4f28ca11dc_ContentBits">
    <vt:lpwstr>0</vt:lpwstr>
  </property>
</Properties>
</file>